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C:\Users\lc\Documents\PingTour2024\"/>
    </mc:Choice>
  </mc:AlternateContent>
  <xr:revisionPtr revIDLastSave="0" documentId="13_ncr:1_{19386BAA-A4F8-4B26-86A9-A6812A9D5CD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Hop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8" i="1" l="1"/>
  <c r="J36" i="1"/>
  <c r="J34" i="1"/>
  <c r="J32" i="1"/>
  <c r="J30" i="1"/>
  <c r="J28" i="1"/>
  <c r="J26" i="1"/>
  <c r="J24" i="1"/>
  <c r="J22" i="1"/>
  <c r="J20" i="1"/>
  <c r="J18" i="1"/>
  <c r="J16" i="1"/>
  <c r="J14" i="1"/>
  <c r="J12" i="1"/>
  <c r="J10" i="1"/>
  <c r="J8" i="1"/>
  <c r="R24" i="1" l="1"/>
  <c r="O16" i="1"/>
  <c r="P22" i="1"/>
  <c r="O18" i="1"/>
  <c r="P14" i="1"/>
  <c r="Q12" i="1"/>
  <c r="R26" i="1"/>
  <c r="Q26" i="1"/>
  <c r="P26" i="1"/>
  <c r="O26" i="1"/>
  <c r="N26" i="1"/>
  <c r="M26" i="1"/>
  <c r="L26" i="1"/>
  <c r="K26" i="1"/>
  <c r="O24" i="1"/>
  <c r="R22" i="1"/>
  <c r="Q22" i="1"/>
  <c r="O22" i="1"/>
  <c r="N22" i="1"/>
  <c r="M22" i="1"/>
  <c r="Q14" i="1"/>
  <c r="O14" i="1"/>
  <c r="P12" i="1"/>
  <c r="Q10" i="1"/>
  <c r="P10" i="1"/>
  <c r="O10" i="1"/>
  <c r="N10" i="1"/>
  <c r="W38" i="1"/>
  <c r="W36" i="1"/>
  <c r="W34" i="1"/>
  <c r="W32" i="1"/>
  <c r="W30" i="1"/>
  <c r="W28" i="1"/>
  <c r="W26" i="1"/>
  <c r="W24" i="1"/>
  <c r="W22" i="1"/>
  <c r="W20" i="1"/>
  <c r="W18" i="1"/>
  <c r="W16" i="1"/>
  <c r="W14" i="1"/>
  <c r="W12" i="1"/>
  <c r="W10" i="1"/>
  <c r="W8" i="1"/>
  <c r="M10" i="1" s="1"/>
  <c r="U38" i="1"/>
  <c r="U36" i="1"/>
  <c r="U34" i="1"/>
  <c r="U32" i="1"/>
  <c r="U30" i="1"/>
  <c r="U28" i="1"/>
  <c r="U26" i="1"/>
  <c r="U24" i="1"/>
  <c r="U22" i="1"/>
  <c r="K22" i="1" s="1"/>
  <c r="U20" i="1"/>
  <c r="U18" i="1"/>
  <c r="U16" i="1"/>
  <c r="U14" i="1"/>
  <c r="U12" i="1"/>
  <c r="U10" i="1"/>
  <c r="U8" i="1"/>
  <c r="V38" i="1"/>
  <c r="V36" i="1"/>
  <c r="V34" i="1"/>
  <c r="V32" i="1"/>
  <c r="V30" i="1"/>
  <c r="V28" i="1"/>
  <c r="V26" i="1"/>
  <c r="V24" i="1"/>
  <c r="V22" i="1"/>
  <c r="V20" i="1"/>
  <c r="V18" i="1"/>
  <c r="V16" i="1"/>
  <c r="V14" i="1"/>
  <c r="V12" i="1"/>
  <c r="V10" i="1"/>
  <c r="V8" i="1"/>
  <c r="L12" i="1" l="1"/>
  <c r="K10" i="1"/>
  <c r="M20" i="1"/>
  <c r="L10" i="1"/>
  <c r="P16" i="1"/>
  <c r="K24" i="1"/>
  <c r="Q24" i="1"/>
  <c r="M24" i="1"/>
  <c r="N24" i="1"/>
  <c r="R20" i="1"/>
  <c r="Q20" i="1"/>
  <c r="P18" i="1"/>
  <c r="R18" i="1"/>
  <c r="L18" i="1"/>
  <c r="M18" i="1"/>
  <c r="Q18" i="1"/>
  <c r="N18" i="1"/>
  <c r="K18" i="1"/>
  <c r="K16" i="1"/>
  <c r="Q16" i="1"/>
  <c r="M16" i="1"/>
  <c r="R16" i="1"/>
  <c r="N16" i="1"/>
  <c r="K14" i="1"/>
  <c r="R14" i="1"/>
  <c r="M14" i="1"/>
  <c r="N14" i="1"/>
  <c r="N12" i="1"/>
  <c r="K20" i="1"/>
  <c r="O20" i="1"/>
  <c r="R12" i="1"/>
  <c r="K12" i="1"/>
  <c r="O12" i="1"/>
  <c r="L14" i="1"/>
  <c r="L16" i="1"/>
  <c r="L20" i="1"/>
  <c r="P20" i="1"/>
  <c r="L22" i="1"/>
  <c r="L24" i="1"/>
  <c r="P24" i="1"/>
  <c r="M12" i="1"/>
  <c r="N20" i="1"/>
  <c r="R10" i="1"/>
  <c r="O8" i="1"/>
  <c r="P8" i="1"/>
  <c r="N8" i="1"/>
  <c r="Q8" i="1"/>
  <c r="R8" i="1"/>
  <c r="M8" i="1"/>
  <c r="L8" i="1"/>
  <c r="K8" i="1" l="1"/>
</calcChain>
</file>

<file path=xl/sharedStrings.xml><?xml version="1.0" encoding="utf-8"?>
<sst xmlns="http://schemas.openxmlformats.org/spreadsheetml/2006/main" count="66" uniqueCount="52">
  <si>
    <t>Dùng cho</t>
  </si>
  <si>
    <t>BẢNG TỔNG HỢP ĐỘI</t>
  </si>
  <si>
    <t>Tên Vtắt</t>
  </si>
  <si>
    <t>Giải</t>
  </si>
  <si>
    <t>Pt 48'20</t>
  </si>
  <si>
    <t>Chấp bóng</t>
  </si>
  <si>
    <t>A01</t>
  </si>
  <si>
    <t>Tranh CÚP ĐH ĐN</t>
  </si>
  <si>
    <t>Thể thức Đồng đội</t>
  </si>
  <si>
    <t>Kết quả Điểm đấu Đồng đội</t>
  </si>
  <si>
    <t>Thắng</t>
  </si>
  <si>
    <t>Thua</t>
  </si>
  <si>
    <t>Nghỉ</t>
  </si>
  <si>
    <t>Trận thắng</t>
  </si>
  <si>
    <t>Trận</t>
  </si>
  <si>
    <t>Kết quả của từng Vòng</t>
  </si>
  <si>
    <t>Lũy kế sau số vòng đã đấu</t>
  </si>
  <si>
    <t>Vòng đấu và</t>
  </si>
  <si>
    <t>Đối thủ</t>
  </si>
  <si>
    <t>Số trận</t>
  </si>
  <si>
    <t>Số Ván</t>
  </si>
  <si>
    <t>Điểm</t>
  </si>
  <si>
    <t>Số vòng</t>
  </si>
  <si>
    <t>Số ván</t>
  </si>
  <si>
    <t>Ngày tháng</t>
  </si>
  <si>
    <t>Vòng đấu</t>
  </si>
  <si>
    <t>Lũy kế</t>
  </si>
  <si>
    <t>Vòng 1</t>
  </si>
  <si>
    <t>Vòng 2</t>
  </si>
  <si>
    <t>Vòng 3</t>
  </si>
  <si>
    <t>Vòng 4</t>
  </si>
  <si>
    <t>Vòng 5</t>
  </si>
  <si>
    <t>Vòng 6</t>
  </si>
  <si>
    <t>Vòng 7</t>
  </si>
  <si>
    <t>Vòng 8</t>
  </si>
  <si>
    <t>Vòng 9</t>
  </si>
  <si>
    <t>Các Vòng</t>
  </si>
  <si>
    <t>Vg 1/8</t>
  </si>
  <si>
    <t>TK 1/4</t>
  </si>
  <si>
    <t>Trực tiếp</t>
  </si>
  <si>
    <t>BK 1/2</t>
  </si>
  <si>
    <t>CK 1/1</t>
  </si>
  <si>
    <r>
      <rPr>
        <sz val="9"/>
        <color rgb="FF130AC8"/>
        <rFont val="Arial"/>
        <family val="2"/>
      </rPr>
      <t>Xét hạng chung trước</t>
    </r>
    <r>
      <rPr>
        <sz val="9"/>
        <color rgb="FF130AC8"/>
        <rFont val="Arial Narrow"/>
        <family val="2"/>
      </rPr>
      <t xml:space="preserve"> KnockOut ?</t>
    </r>
  </si>
  <si>
    <t>?</t>
  </si>
  <si>
    <t>VòngNghỉ</t>
  </si>
  <si>
    <t>Bỏ/Đc</t>
  </si>
  <si>
    <r>
      <t>W</t>
    </r>
    <r>
      <rPr>
        <b/>
        <sz val="8"/>
        <color rgb="FFFF0000"/>
        <rFont val="Arial"/>
        <family val="2"/>
      </rPr>
      <t>7</t>
    </r>
    <r>
      <rPr>
        <sz val="8"/>
        <color theme="1"/>
        <rFont val="Arial"/>
        <family val="2"/>
      </rPr>
      <t>/L</t>
    </r>
    <r>
      <rPr>
        <b/>
        <sz val="8"/>
        <color rgb="FF0000CC"/>
        <rFont val="Arial"/>
        <family val="2"/>
      </rPr>
      <t>3</t>
    </r>
  </si>
  <si>
    <t>TEAM TÔI</t>
  </si>
  <si>
    <t>+0,4 (VánThắng-VánThua) +0.1 (TrậnThắng-TrậnThua)</t>
  </si>
  <si>
    <t>Vg 1/64</t>
  </si>
  <si>
    <t>Vg 1/32</t>
  </si>
  <si>
    <t>Vg 1/16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</si>
</sst>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10000]d/m/yy"/>
    <numFmt numFmtId="165" formatCode="0.0"/>
  </numFmts>
  <fonts count="59" x14ac:knownFonts="1">
    <font>
      <sz val="10"/>
      <color rgb="FF000000"/>
      <name val="Calibri"/>
      <scheme val="minor"/>
    </font>
    <font>
      <sz val="10"/>
      <color theme="1"/>
      <name val="Arial"/>
      <family val="2"/>
    </font>
    <font>
      <sz val="9"/>
      <color rgb="FF130AC8"/>
      <name val="Cambria"/>
      <family val="1"/>
    </font>
    <font>
      <sz val="9"/>
      <color rgb="FF130AC8"/>
      <name val="Arial"/>
      <family val="2"/>
    </font>
    <font>
      <b/>
      <sz val="10"/>
      <color rgb="FFFF0000"/>
      <name val="Arial"/>
      <family val="2"/>
    </font>
    <font>
      <b/>
      <sz val="12"/>
      <color rgb="FFF2F2F2"/>
      <name val="Arial"/>
      <family val="2"/>
    </font>
    <font>
      <b/>
      <sz val="10"/>
      <color rgb="FFC00000"/>
      <name val="Arial"/>
      <family val="2"/>
    </font>
    <font>
      <sz val="9"/>
      <color theme="1"/>
      <name val="Arial"/>
      <family val="2"/>
    </font>
    <font>
      <sz val="9"/>
      <color rgb="FFF2F2F2"/>
      <name val="Arial"/>
      <family val="2"/>
    </font>
    <font>
      <sz val="8"/>
      <color rgb="FF8DB3E2"/>
      <name val="Arial"/>
      <family val="2"/>
    </font>
    <font>
      <sz val="9"/>
      <color rgb="FF548DD4"/>
      <name val="Arial"/>
      <family val="2"/>
    </font>
    <font>
      <b/>
      <sz val="11"/>
      <color rgb="FF130AC8"/>
      <name val="Arial"/>
      <family val="2"/>
    </font>
    <font>
      <sz val="10"/>
      <name val="Calibri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11"/>
      <color rgb="FF00682F"/>
      <name val="Bookman Old Style"/>
      <family val="1"/>
    </font>
    <font>
      <b/>
      <sz val="9"/>
      <color theme="1"/>
      <name val="Arial"/>
      <family val="2"/>
    </font>
    <font>
      <b/>
      <sz val="9"/>
      <color rgb="FF990000"/>
      <name val="Calibri"/>
      <family val="2"/>
    </font>
    <font>
      <b/>
      <sz val="9"/>
      <color rgb="FF130AC8"/>
      <name val="Arial"/>
      <family val="2"/>
    </font>
    <font>
      <b/>
      <sz val="10"/>
      <color rgb="FFB0413E"/>
      <name val="Arial"/>
      <family val="2"/>
    </font>
    <font>
      <b/>
      <sz val="9"/>
      <color rgb="FF980000"/>
      <name val="Calibri"/>
      <family val="2"/>
    </font>
    <font>
      <sz val="9"/>
      <color theme="1"/>
      <name val="Arial Narrow"/>
      <family val="2"/>
    </font>
    <font>
      <sz val="10"/>
      <color theme="1"/>
      <name val="Calibri"/>
      <family val="2"/>
    </font>
    <font>
      <b/>
      <sz val="9"/>
      <color theme="1"/>
      <name val="Arial Narrow"/>
      <family val="2"/>
    </font>
    <font>
      <b/>
      <sz val="10"/>
      <color rgb="FFB0413E"/>
      <name val="Arial Narrow"/>
      <family val="2"/>
    </font>
    <font>
      <sz val="10"/>
      <color rgb="FF130AC8"/>
      <name val="Arial"/>
      <family val="2"/>
    </font>
    <font>
      <b/>
      <sz val="11"/>
      <color rgb="FFFF0000"/>
      <name val="Arial"/>
      <family val="2"/>
    </font>
    <font>
      <sz val="9"/>
      <color theme="1"/>
      <name val="Calibri"/>
      <family val="2"/>
    </font>
    <font>
      <b/>
      <sz val="9"/>
      <color rgb="FF130AC8"/>
      <name val="Arial Narrow"/>
      <family val="2"/>
    </font>
    <font>
      <b/>
      <sz val="10"/>
      <color rgb="FF130AC8"/>
      <name val="Arial"/>
      <family val="2"/>
    </font>
    <font>
      <sz val="10"/>
      <color theme="1"/>
      <name val="Calibri"/>
      <family val="2"/>
    </font>
    <font>
      <b/>
      <sz val="12"/>
      <color rgb="FFC00000"/>
      <name val="Arial"/>
      <family val="2"/>
    </font>
    <font>
      <sz val="8"/>
      <color rgb="FF31859B"/>
      <name val="Arial"/>
      <family val="2"/>
    </font>
    <font>
      <b/>
      <sz val="9"/>
      <color rgb="FF00B050"/>
      <name val="Calibri"/>
      <family val="2"/>
      <scheme val="minor"/>
    </font>
    <font>
      <sz val="9"/>
      <color rgb="FF31859B"/>
      <name val="Calibri"/>
      <family val="2"/>
      <scheme val="minor"/>
    </font>
    <font>
      <sz val="9"/>
      <color rgb="FF31859B"/>
      <name val="Arial"/>
      <family val="2"/>
    </font>
    <font>
      <sz val="8"/>
      <color rgb="FF548DD4"/>
      <name val="Arial"/>
      <family val="2"/>
    </font>
    <font>
      <sz val="10"/>
      <color rgb="FFFF0000"/>
      <name val="Arial"/>
      <family val="2"/>
    </font>
    <font>
      <b/>
      <sz val="9"/>
      <color rgb="FFFF0000"/>
      <name val="Calibri"/>
      <family val="2"/>
      <scheme val="minor"/>
    </font>
    <font>
      <sz val="9"/>
      <color rgb="FF130AC8"/>
      <name val="Calibri"/>
      <family val="2"/>
      <scheme val="minor"/>
    </font>
    <font>
      <b/>
      <sz val="9"/>
      <color rgb="FF130AC8"/>
      <name val="Calibri"/>
      <family val="2"/>
      <scheme val="minor"/>
    </font>
    <font>
      <sz val="10"/>
      <color rgb="FF130AC8"/>
      <name val="Aparajita"/>
      <family val="1"/>
    </font>
    <font>
      <sz val="10"/>
      <color rgb="FF548DD4"/>
      <name val="Aparajita"/>
      <family val="1"/>
    </font>
    <font>
      <b/>
      <sz val="8"/>
      <color rgb="FF130AC8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130AC8"/>
      <name val="Arial Narrow"/>
      <family val="2"/>
    </font>
    <font>
      <b/>
      <sz val="10"/>
      <color rgb="FFB0413E"/>
      <name val="Arial Narrow"/>
      <family val="2"/>
    </font>
    <font>
      <sz val="8"/>
      <color theme="1"/>
      <name val="Arial"/>
      <family val="2"/>
    </font>
    <font>
      <sz val="9"/>
      <color rgb="FF000000"/>
      <name val="Arial Narrow"/>
      <family val="2"/>
    </font>
    <font>
      <sz val="9"/>
      <color rgb="FF953734"/>
      <name val="Arial"/>
      <family val="2"/>
    </font>
    <font>
      <b/>
      <sz val="12"/>
      <color rgb="FF0000FF"/>
      <name val="Arial"/>
      <family val="2"/>
    </font>
    <font>
      <sz val="12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FF0000"/>
      <name val="Arial"/>
      <family val="2"/>
    </font>
    <font>
      <b/>
      <sz val="8"/>
      <color rgb="FF0000CC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rgb="FFFFF3FF"/>
        <bgColor rgb="FFFFF3FF"/>
      </patternFill>
    </fill>
    <fill>
      <patternFill patternType="solid">
        <fgColor rgb="FFE7EEF5"/>
        <bgColor rgb="FFE7EEF5"/>
      </patternFill>
    </fill>
    <fill>
      <patternFill patternType="solid">
        <fgColor rgb="FFFFFFFF"/>
        <bgColor rgb="FFFFFFFF"/>
      </patternFill>
    </fill>
    <fill>
      <patternFill patternType="solid">
        <fgColor rgb="FFFFFFCC"/>
        <bgColor rgb="FFFFFFCC"/>
      </patternFill>
    </fill>
    <fill>
      <patternFill patternType="solid">
        <fgColor rgb="FFEBFFFF"/>
        <bgColor rgb="FFEBFFFF"/>
      </patternFill>
    </fill>
    <fill>
      <patternFill patternType="solid">
        <fgColor rgb="FFFFFFD9"/>
        <bgColor rgb="FFFFFFD9"/>
      </patternFill>
    </fill>
    <fill>
      <patternFill patternType="solid">
        <fgColor rgb="FFFAF1F0"/>
        <bgColor rgb="FFFAF1F0"/>
      </patternFill>
    </fill>
    <fill>
      <patternFill patternType="solid">
        <fgColor rgb="FFF5F5F5"/>
        <bgColor indexed="64"/>
      </patternFill>
    </fill>
    <fill>
      <patternFill patternType="solid">
        <fgColor rgb="FFF5F5F5"/>
        <bgColor rgb="FFFAF1F0"/>
      </patternFill>
    </fill>
    <fill>
      <patternFill patternType="solid">
        <fgColor rgb="FFF0F0F0"/>
        <bgColor indexed="64"/>
      </patternFill>
    </fill>
    <fill>
      <patternFill patternType="solid">
        <fgColor rgb="FFF5E4E3"/>
        <bgColor rgb="FFFAF1F0"/>
      </patternFill>
    </fill>
    <fill>
      <patternFill patternType="solid">
        <fgColor rgb="FFF5E4E3"/>
        <bgColor indexed="64"/>
      </patternFill>
    </fill>
    <fill>
      <patternFill patternType="solid">
        <fgColor theme="5" tint="0.79998168889431442"/>
        <bgColor rgb="FFEBFFF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rgb="FFFF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7EEF5"/>
        <bgColor rgb="FFEBFFFF"/>
      </patternFill>
    </fill>
    <fill>
      <patternFill patternType="solid">
        <fgColor rgb="FFE7EEF5"/>
        <bgColor indexed="64"/>
      </patternFill>
    </fill>
  </fills>
  <borders count="13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666666"/>
      </right>
      <top style="medium">
        <color rgb="FF000000"/>
      </top>
      <bottom/>
      <diagonal/>
    </border>
    <border>
      <left style="medium">
        <color rgb="FF666666"/>
      </left>
      <right/>
      <top style="medium">
        <color rgb="FF000000"/>
      </top>
      <bottom style="thin">
        <color rgb="FF000000"/>
      </bottom>
      <diagonal/>
    </border>
    <border>
      <left style="medium">
        <color rgb="FF666666"/>
      </left>
      <right/>
      <top style="medium">
        <color rgb="FF666666"/>
      </top>
      <bottom style="thin">
        <color rgb="FF000000"/>
      </bottom>
      <diagonal/>
    </border>
    <border>
      <left/>
      <right style="thin">
        <color rgb="FF000000"/>
      </right>
      <top style="medium">
        <color rgb="FF666666"/>
      </top>
      <bottom style="thin">
        <color rgb="FF000000"/>
      </bottom>
      <diagonal/>
    </border>
    <border>
      <left/>
      <right style="medium">
        <color rgb="FF666666"/>
      </right>
      <top style="medium">
        <color rgb="FF666666"/>
      </top>
      <bottom style="thin">
        <color rgb="FF000000"/>
      </bottom>
      <diagonal/>
    </border>
    <border>
      <left/>
      <right style="medium">
        <color rgb="FF000000"/>
      </right>
      <top style="medium">
        <color rgb="FF666666"/>
      </top>
      <bottom/>
      <diagonal/>
    </border>
    <border>
      <left style="medium">
        <color rgb="FF000000"/>
      </left>
      <right/>
      <top style="medium">
        <color rgb="FF666666"/>
      </top>
      <bottom style="thin">
        <color rgb="FF000000"/>
      </bottom>
      <diagonal/>
    </border>
    <border>
      <left/>
      <right/>
      <top style="medium">
        <color rgb="FF666666"/>
      </top>
      <bottom style="thin">
        <color rgb="FF000000"/>
      </bottom>
      <diagonal/>
    </border>
    <border>
      <left/>
      <right style="medium">
        <color rgb="FF000000"/>
      </right>
      <top style="medium">
        <color rgb="FF666666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666666"/>
      </right>
      <top/>
      <bottom style="medium">
        <color rgb="FF000000"/>
      </bottom>
      <diagonal/>
    </border>
    <border>
      <left style="medium">
        <color rgb="FF666666"/>
      </left>
      <right/>
      <top style="thin">
        <color rgb="FF000000"/>
      </top>
      <bottom style="medium">
        <color rgb="FF000000"/>
      </bottom>
      <diagonal/>
    </border>
    <border>
      <left style="medium">
        <color rgb="FF666666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666666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rgb="FF666666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666666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666666"/>
      </right>
      <top style="medium">
        <color rgb="FF000000"/>
      </top>
      <bottom/>
      <diagonal/>
    </border>
    <border>
      <left style="medium">
        <color rgb="FF666666"/>
      </left>
      <right/>
      <top style="medium">
        <color rgb="FF000000"/>
      </top>
      <bottom/>
      <diagonal/>
    </border>
    <border>
      <left style="medium">
        <color rgb="FF666666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666666"/>
      </right>
      <top/>
      <bottom/>
      <diagonal/>
    </border>
    <border>
      <left style="medium">
        <color rgb="FF666666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666666"/>
      </right>
      <top/>
      <bottom style="thin">
        <color rgb="FF000000"/>
      </bottom>
      <diagonal/>
    </border>
    <border>
      <left style="medium">
        <color rgb="FF666666"/>
      </left>
      <right/>
      <top/>
      <bottom style="thin">
        <color rgb="FF000000"/>
      </bottom>
      <diagonal/>
    </border>
    <border>
      <left style="medium">
        <color rgb="FF666666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666666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666666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666666"/>
      </left>
      <right/>
      <top/>
      <bottom style="thin">
        <color rgb="FF000000"/>
      </bottom>
      <diagonal/>
    </border>
    <border>
      <left style="medium">
        <color rgb="FF666666"/>
      </left>
      <right/>
      <top/>
      <bottom/>
      <diagonal/>
    </border>
    <border>
      <left style="thin">
        <color rgb="FF000000"/>
      </left>
      <right style="medium">
        <color rgb="FF666666"/>
      </right>
      <top/>
      <bottom/>
      <diagonal/>
    </border>
    <border>
      <left style="medium">
        <color rgb="FF666666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130AC8"/>
      </left>
      <right style="thin">
        <color rgb="FF000000"/>
      </right>
      <top style="medium">
        <color rgb="FF130AC8"/>
      </top>
      <bottom/>
      <diagonal/>
    </border>
    <border>
      <left style="thin">
        <color rgb="FF000000"/>
      </left>
      <right style="medium">
        <color rgb="FF666666"/>
      </right>
      <top style="medium">
        <color rgb="FF130AC8"/>
      </top>
      <bottom/>
      <diagonal/>
    </border>
    <border>
      <left style="medium">
        <color rgb="FF666666"/>
      </left>
      <right/>
      <top style="medium">
        <color rgb="FF130AC8"/>
      </top>
      <bottom/>
      <diagonal/>
    </border>
    <border>
      <left style="medium">
        <color rgb="FF666666"/>
      </left>
      <right style="thin">
        <color rgb="FF000000"/>
      </right>
      <top style="medium">
        <color rgb="FF130AC8"/>
      </top>
      <bottom/>
      <diagonal/>
    </border>
    <border>
      <left style="thin">
        <color rgb="FF000000"/>
      </left>
      <right/>
      <top style="medium">
        <color rgb="FF130AC8"/>
      </top>
      <bottom/>
      <diagonal/>
    </border>
    <border>
      <left/>
      <right style="medium">
        <color rgb="FF000000"/>
      </right>
      <top style="medium">
        <color rgb="FF130AC8"/>
      </top>
      <bottom/>
      <diagonal/>
    </border>
    <border>
      <left/>
      <right/>
      <top style="medium">
        <color rgb="FF130AC8"/>
      </top>
      <bottom/>
      <diagonal/>
    </border>
    <border>
      <left/>
      <right style="medium">
        <color rgb="FF130AC8"/>
      </right>
      <top style="medium">
        <color rgb="FF130AC8"/>
      </top>
      <bottom/>
      <diagonal/>
    </border>
    <border>
      <left style="medium">
        <color rgb="FF130AC8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130AC8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130AC8"/>
      </left>
      <right style="thin">
        <color rgb="FF000000"/>
      </right>
      <top style="thin">
        <color rgb="FF000000"/>
      </top>
      <bottom/>
      <diagonal/>
    </border>
    <border>
      <left style="medium">
        <color rgb="FF130AC8"/>
      </left>
      <right/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130AC8"/>
      </left>
      <right style="thin">
        <color rgb="FF000000"/>
      </right>
      <top/>
      <bottom/>
      <diagonal/>
    </border>
    <border>
      <left/>
      <right style="medium">
        <color rgb="FF0000CC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CC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CC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CC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130AC8"/>
      </left>
      <right style="thin">
        <color rgb="FF000000"/>
      </right>
      <top/>
      <bottom style="medium">
        <color rgb="FF0000CC"/>
      </bottom>
      <diagonal/>
    </border>
    <border>
      <left style="thin">
        <color rgb="FF000000"/>
      </left>
      <right style="medium">
        <color rgb="FF666666"/>
      </right>
      <top/>
      <bottom style="medium">
        <color rgb="FF0000CC"/>
      </bottom>
      <diagonal/>
    </border>
    <border>
      <left style="medium">
        <color rgb="FF666666"/>
      </left>
      <right/>
      <top/>
      <bottom style="medium">
        <color rgb="FF0000CC"/>
      </bottom>
      <diagonal/>
    </border>
    <border>
      <left style="medium">
        <color rgb="FF666666"/>
      </left>
      <right style="thin">
        <color rgb="FF000000"/>
      </right>
      <top/>
      <bottom style="medium">
        <color rgb="FF0000CC"/>
      </bottom>
      <diagonal/>
    </border>
    <border>
      <left style="thin">
        <color rgb="FF000000"/>
      </left>
      <right/>
      <top/>
      <bottom style="medium">
        <color rgb="FF0000CC"/>
      </bottom>
      <diagonal/>
    </border>
    <border>
      <left/>
      <right style="medium">
        <color rgb="FF000000"/>
      </right>
      <top/>
      <bottom style="medium">
        <color rgb="FF0000CC"/>
      </bottom>
      <diagonal/>
    </border>
    <border>
      <left style="medium">
        <color rgb="FF000000"/>
      </left>
      <right/>
      <top/>
      <bottom style="medium">
        <color rgb="FF0000CC"/>
      </bottom>
      <diagonal/>
    </border>
    <border>
      <left/>
      <right/>
      <top/>
      <bottom style="medium">
        <color rgb="FF0000CC"/>
      </bottom>
      <diagonal/>
    </border>
    <border>
      <left/>
      <right style="thin">
        <color rgb="FF000000"/>
      </right>
      <top/>
      <bottom style="medium">
        <color rgb="FF0000CC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rgb="FF130AC8"/>
      </top>
      <bottom/>
      <diagonal/>
    </border>
    <border>
      <left style="medium">
        <color rgb="FF000000"/>
      </left>
      <right style="medium">
        <color rgb="FF000000"/>
      </right>
      <top style="medium">
        <color rgb="FF666666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130AC8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CC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CC"/>
      </top>
      <bottom/>
      <diagonal/>
    </border>
    <border>
      <left style="thin">
        <color rgb="FF000000"/>
      </left>
      <right style="medium">
        <color rgb="FF666666"/>
      </right>
      <top style="medium">
        <color rgb="FF0000CC"/>
      </top>
      <bottom/>
      <diagonal/>
    </border>
    <border>
      <left style="medium">
        <color rgb="FF666666"/>
      </left>
      <right/>
      <top style="medium">
        <color rgb="FF0000CC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CC"/>
      </top>
      <bottom/>
      <diagonal/>
    </border>
    <border>
      <left/>
      <right style="thin">
        <color rgb="FF000000"/>
      </right>
      <top style="medium">
        <color rgb="FF0000CC"/>
      </top>
      <bottom/>
      <diagonal/>
    </border>
    <border>
      <left style="thin">
        <color rgb="FF000000"/>
      </left>
      <right/>
      <top style="medium">
        <color rgb="FF0000CC"/>
      </top>
      <bottom/>
      <diagonal/>
    </border>
    <border>
      <left style="medium">
        <color rgb="FF666666"/>
      </left>
      <right style="thin">
        <color rgb="FF000000"/>
      </right>
      <top style="medium">
        <color rgb="FF0000CC"/>
      </top>
      <bottom/>
      <diagonal/>
    </border>
    <border>
      <left/>
      <right style="medium">
        <color rgb="FF000000"/>
      </right>
      <top style="medium">
        <color rgb="FF0000CC"/>
      </top>
      <bottom/>
      <diagonal/>
    </border>
    <border>
      <left style="thin">
        <color rgb="FF000000"/>
      </left>
      <right style="thin">
        <color rgb="FF000000"/>
      </right>
      <top style="medium">
        <color rgb="FF0000CC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CC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CC"/>
      </bottom>
      <diagonal/>
    </border>
  </borders>
  <cellStyleXfs count="1">
    <xf numFmtId="0" fontId="0" fillId="0" borderId="0"/>
  </cellStyleXfs>
  <cellXfs count="332">
    <xf numFmtId="0" fontId="0" fillId="0" borderId="0" xfId="0"/>
    <xf numFmtId="0" fontId="1" fillId="0" borderId="0" xfId="0" applyFont="1" applyProtection="1"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2" fillId="3" borderId="1" xfId="0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2" fillId="2" borderId="1" xfId="0" applyFont="1" applyFill="1" applyBorder="1" applyAlignment="1" applyProtection="1">
      <alignment horizontal="center" vertical="top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8" fillId="0" borderId="2" xfId="0" applyFont="1" applyBorder="1" applyAlignment="1" applyProtection="1">
      <alignment horizontal="right" vertic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10" fillId="0" borderId="0" xfId="0" applyFont="1" applyAlignment="1" applyProtection="1">
      <alignment horizontal="center"/>
      <protection locked="0"/>
    </xf>
    <xf numFmtId="0" fontId="13" fillId="0" borderId="8" xfId="0" applyFont="1" applyBorder="1" applyAlignment="1" applyProtection="1">
      <alignment wrapText="1"/>
      <protection locked="0"/>
    </xf>
    <xf numFmtId="0" fontId="7" fillId="0" borderId="2" xfId="0" applyFont="1" applyBorder="1" applyAlignment="1" applyProtection="1">
      <alignment horizontal="right" vertical="top"/>
      <protection locked="0"/>
    </xf>
    <xf numFmtId="1" fontId="15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left" wrapText="1"/>
      <protection locked="0"/>
    </xf>
    <xf numFmtId="0" fontId="17" fillId="0" borderId="8" xfId="0" applyFont="1" applyBorder="1" applyAlignment="1" applyProtection="1">
      <alignment horizontal="center"/>
      <protection locked="0"/>
    </xf>
    <xf numFmtId="0" fontId="19" fillId="0" borderId="20" xfId="0" applyFont="1" applyBorder="1" applyAlignment="1" applyProtection="1">
      <alignment horizontal="center" vertical="center" wrapText="1"/>
      <protection locked="0"/>
    </xf>
    <xf numFmtId="0" fontId="7" fillId="0" borderId="24" xfId="0" applyFont="1" applyBorder="1" applyAlignment="1" applyProtection="1">
      <alignment horizontal="center"/>
      <protection locked="0"/>
    </xf>
    <xf numFmtId="0" fontId="20" fillId="0" borderId="8" xfId="0" applyFont="1" applyBorder="1" applyAlignment="1" applyProtection="1">
      <alignment horizontal="center"/>
      <protection locked="0"/>
    </xf>
    <xf numFmtId="0" fontId="1" fillId="0" borderId="3" xfId="0" applyFont="1" applyBorder="1" applyProtection="1">
      <protection locked="0"/>
    </xf>
    <xf numFmtId="0" fontId="21" fillId="0" borderId="33" xfId="0" applyFont="1" applyBorder="1" applyAlignment="1" applyProtection="1">
      <alignment horizontal="center" vertical="center" wrapText="1"/>
      <protection locked="0"/>
    </xf>
    <xf numFmtId="0" fontId="21" fillId="0" borderId="34" xfId="0" applyFont="1" applyBorder="1" applyAlignment="1" applyProtection="1">
      <alignment horizontal="center" vertical="center" wrapText="1"/>
      <protection locked="0"/>
    </xf>
    <xf numFmtId="0" fontId="21" fillId="0" borderId="35" xfId="0" applyFont="1" applyBorder="1" applyAlignment="1" applyProtection="1">
      <alignment horizontal="center" vertical="center" wrapText="1"/>
      <protection locked="0"/>
    </xf>
    <xf numFmtId="0" fontId="21" fillId="0" borderId="36" xfId="0" applyFont="1" applyBorder="1" applyAlignment="1" applyProtection="1">
      <alignment horizontal="center"/>
      <protection locked="0"/>
    </xf>
    <xf numFmtId="0" fontId="21" fillId="0" borderId="37" xfId="0" applyFont="1" applyBorder="1" applyAlignment="1" applyProtection="1">
      <alignment horizontal="center" vertical="center" wrapText="1"/>
      <protection locked="0"/>
    </xf>
    <xf numFmtId="0" fontId="21" fillId="0" borderId="38" xfId="0" applyFont="1" applyBorder="1" applyAlignment="1" applyProtection="1">
      <alignment horizontal="center" vertical="center" wrapText="1"/>
      <protection locked="0"/>
    </xf>
    <xf numFmtId="0" fontId="21" fillId="0" borderId="39" xfId="0" applyFont="1" applyBorder="1" applyAlignment="1" applyProtection="1">
      <alignment horizontal="center"/>
      <protection locked="0"/>
    </xf>
    <xf numFmtId="0" fontId="21" fillId="0" borderId="40" xfId="0" applyFont="1" applyBorder="1" applyAlignment="1" applyProtection="1">
      <alignment horizontal="center" vertical="center" wrapText="1"/>
      <protection locked="0"/>
    </xf>
    <xf numFmtId="0" fontId="21" fillId="0" borderId="41" xfId="0" applyFont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 applyProtection="1">
      <alignment horizontal="center"/>
      <protection locked="0"/>
    </xf>
    <xf numFmtId="0" fontId="22" fillId="0" borderId="8" xfId="0" applyFont="1" applyBorder="1" applyProtection="1">
      <protection locked="0"/>
    </xf>
    <xf numFmtId="0" fontId="14" fillId="0" borderId="46" xfId="0" applyFont="1" applyBorder="1" applyAlignment="1" applyProtection="1">
      <alignment horizontal="center"/>
      <protection locked="0"/>
    </xf>
    <xf numFmtId="0" fontId="14" fillId="0" borderId="29" xfId="0" applyFont="1" applyBorder="1" applyAlignment="1" applyProtection="1">
      <alignment horizontal="center"/>
      <protection locked="0"/>
    </xf>
    <xf numFmtId="0" fontId="27" fillId="0" borderId="8" xfId="0" applyFont="1" applyBorder="1" applyAlignment="1" applyProtection="1">
      <alignment horizontal="center"/>
      <protection locked="0"/>
    </xf>
    <xf numFmtId="0" fontId="27" fillId="0" borderId="0" xfId="0" applyFont="1" applyAlignment="1" applyProtection="1">
      <alignment horizontal="center"/>
      <protection locked="0"/>
    </xf>
    <xf numFmtId="0" fontId="27" fillId="0" borderId="90" xfId="0" applyFont="1" applyBorder="1" applyAlignment="1" applyProtection="1">
      <alignment horizontal="center"/>
      <protection locked="0"/>
    </xf>
    <xf numFmtId="0" fontId="22" fillId="0" borderId="0" xfId="0" applyFont="1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32" fillId="0" borderId="0" xfId="0" applyFont="1" applyAlignment="1" applyProtection="1">
      <alignment horizontal="right"/>
      <protection locked="0"/>
    </xf>
    <xf numFmtId="0" fontId="33" fillId="0" borderId="0" xfId="0" applyFont="1" applyAlignment="1" applyProtection="1">
      <alignment horizontal="center"/>
      <protection locked="0"/>
    </xf>
    <xf numFmtId="0" fontId="34" fillId="0" borderId="0" xfId="0" applyFont="1" applyAlignment="1" applyProtection="1">
      <alignment horizontal="center" vertical="center"/>
      <protection locked="0"/>
    </xf>
    <xf numFmtId="1" fontId="34" fillId="0" borderId="0" xfId="0" applyNumberFormat="1" applyFont="1" applyAlignment="1" applyProtection="1">
      <alignment horizontal="center" vertical="center"/>
      <protection locked="0"/>
    </xf>
    <xf numFmtId="0" fontId="35" fillId="0" borderId="0" xfId="0" applyFont="1" applyAlignment="1" applyProtection="1">
      <alignment horizontal="center" vertical="center"/>
      <protection locked="0"/>
    </xf>
    <xf numFmtId="0" fontId="36" fillId="0" borderId="0" xfId="0" applyFont="1" applyAlignment="1" applyProtection="1">
      <alignment horizontal="center"/>
      <protection locked="0"/>
    </xf>
    <xf numFmtId="0" fontId="37" fillId="0" borderId="0" xfId="0" applyFont="1" applyAlignment="1" applyProtection="1">
      <alignment horizontal="center"/>
      <protection locked="0"/>
    </xf>
    <xf numFmtId="0" fontId="38" fillId="0" borderId="0" xfId="0" applyFont="1" applyAlignment="1" applyProtection="1">
      <alignment horizontal="center"/>
      <protection locked="0"/>
    </xf>
    <xf numFmtId="0" fontId="36" fillId="0" borderId="0" xfId="0" applyFont="1" applyAlignment="1" applyProtection="1">
      <alignment horizontal="right"/>
      <protection locked="0"/>
    </xf>
    <xf numFmtId="0" fontId="39" fillId="0" borderId="0" xfId="0" applyFont="1" applyAlignment="1" applyProtection="1">
      <alignment horizontal="center"/>
      <protection locked="0"/>
    </xf>
    <xf numFmtId="0" fontId="40" fillId="0" borderId="0" xfId="0" applyFont="1" applyAlignment="1" applyProtection="1">
      <alignment horizontal="center"/>
      <protection locked="0"/>
    </xf>
    <xf numFmtId="0" fontId="41" fillId="0" borderId="0" xfId="0" applyFont="1" applyAlignment="1" applyProtection="1">
      <alignment horizontal="center"/>
      <protection locked="0"/>
    </xf>
    <xf numFmtId="0" fontId="42" fillId="0" borderId="0" xfId="0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14" fillId="0" borderId="0" xfId="0" applyFont="1" applyProtection="1">
      <protection locked="0"/>
    </xf>
    <xf numFmtId="0" fontId="43" fillId="0" borderId="0" xfId="0" applyFont="1" applyAlignment="1" applyProtection="1">
      <alignment horizontal="center"/>
      <protection locked="0"/>
    </xf>
    <xf numFmtId="0" fontId="44" fillId="0" borderId="0" xfId="0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right"/>
      <protection locked="0"/>
    </xf>
    <xf numFmtId="0" fontId="45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44" fillId="0" borderId="0" xfId="0" applyFont="1" applyAlignment="1" applyProtection="1">
      <alignment horizontal="center" vertical="center"/>
      <protection locked="0"/>
    </xf>
    <xf numFmtId="0" fontId="44" fillId="0" borderId="0" xfId="0" applyFont="1" applyProtection="1">
      <protection locked="0"/>
    </xf>
    <xf numFmtId="0" fontId="46" fillId="0" borderId="0" xfId="0" applyFont="1" applyAlignment="1" applyProtection="1">
      <alignment horizontal="center"/>
      <protection locked="0"/>
    </xf>
    <xf numFmtId="0" fontId="47" fillId="0" borderId="0" xfId="0" applyFont="1" applyAlignment="1" applyProtection="1">
      <alignment horizontal="center"/>
      <protection locked="0"/>
    </xf>
    <xf numFmtId="0" fontId="48" fillId="0" borderId="0" xfId="0" applyFont="1" applyAlignment="1" applyProtection="1">
      <alignment horizontal="center"/>
      <protection locked="0"/>
    </xf>
    <xf numFmtId="0" fontId="21" fillId="0" borderId="115" xfId="0" applyFont="1" applyBorder="1" applyAlignment="1" applyProtection="1">
      <alignment horizontal="center" vertical="center" wrapText="1"/>
      <protection locked="0"/>
    </xf>
    <xf numFmtId="0" fontId="14" fillId="0" borderId="98" xfId="0" quotePrefix="1" applyFont="1" applyBorder="1" applyProtection="1">
      <protection locked="0"/>
    </xf>
    <xf numFmtId="0" fontId="51" fillId="0" borderId="98" xfId="0" quotePrefix="1" applyFont="1" applyBorder="1" applyAlignment="1" applyProtection="1">
      <alignment horizontal="left" vertical="center"/>
      <protection locked="0"/>
    </xf>
    <xf numFmtId="0" fontId="7" fillId="0" borderId="32" xfId="0" applyFont="1" applyBorder="1" applyAlignment="1" applyProtection="1">
      <alignment horizontal="center" vertical="center" wrapText="1"/>
      <protection locked="0"/>
    </xf>
    <xf numFmtId="0" fontId="52" fillId="0" borderId="119" xfId="0" applyFont="1" applyBorder="1" applyAlignment="1" applyProtection="1">
      <alignment horizontal="center" vertical="center" wrapText="1"/>
      <protection locked="0"/>
    </xf>
    <xf numFmtId="0" fontId="53" fillId="0" borderId="120" xfId="0" applyFont="1" applyBorder="1" applyAlignment="1" applyProtection="1">
      <alignment horizontal="center" vertical="center" wrapText="1"/>
      <protection locked="0"/>
    </xf>
    <xf numFmtId="0" fontId="14" fillId="0" borderId="98" xfId="0" quotePrefix="1" applyFont="1" applyBorder="1" applyAlignment="1" applyProtection="1">
      <alignment horizontal="left" vertical="center"/>
      <protection locked="0"/>
    </xf>
    <xf numFmtId="0" fontId="14" fillId="0" borderId="98" xfId="0" quotePrefix="1" applyFont="1" applyBorder="1" applyAlignment="1" applyProtection="1">
      <alignment horizontal="center" vertical="center"/>
      <protection locked="0"/>
    </xf>
    <xf numFmtId="0" fontId="14" fillId="0" borderId="37" xfId="0" applyFont="1" applyBorder="1" applyAlignment="1" applyProtection="1">
      <alignment horizontal="center" vertical="center"/>
      <protection locked="0"/>
    </xf>
    <xf numFmtId="0" fontId="12" fillId="0" borderId="55" xfId="0" applyFont="1" applyBorder="1" applyProtection="1">
      <protection locked="0"/>
    </xf>
    <xf numFmtId="0" fontId="14" fillId="0" borderId="72" xfId="0" applyFont="1" applyBorder="1" applyAlignment="1" applyProtection="1">
      <alignment horizontal="center" vertical="center"/>
      <protection locked="0"/>
    </xf>
    <xf numFmtId="0" fontId="12" fillId="0" borderId="60" xfId="0" applyFont="1" applyBorder="1" applyProtection="1">
      <protection locked="0"/>
    </xf>
    <xf numFmtId="1" fontId="25" fillId="16" borderId="127" xfId="0" applyNumberFormat="1" applyFont="1" applyFill="1" applyBorder="1" applyAlignment="1" applyProtection="1">
      <alignment horizontal="center" vertical="center" wrapText="1"/>
      <protection hidden="1"/>
    </xf>
    <xf numFmtId="0" fontId="12" fillId="17" borderId="108" xfId="0" applyFont="1" applyFill="1" applyBorder="1" applyProtection="1">
      <protection hidden="1"/>
    </xf>
    <xf numFmtId="1" fontId="25" fillId="16" borderId="126" xfId="0" applyNumberFormat="1" applyFont="1" applyFill="1" applyBorder="1" applyAlignment="1" applyProtection="1">
      <alignment horizontal="center" vertical="center" wrapText="1"/>
      <protection hidden="1"/>
    </xf>
    <xf numFmtId="0" fontId="12" fillId="17" borderId="107" xfId="0" applyFont="1" applyFill="1" applyBorder="1" applyProtection="1">
      <protection hidden="1"/>
    </xf>
    <xf numFmtId="0" fontId="26" fillId="14" borderId="132" xfId="0" applyFont="1" applyFill="1" applyBorder="1" applyAlignment="1" applyProtection="1">
      <alignment horizontal="center" vertical="center" wrapText="1"/>
      <protection hidden="1"/>
    </xf>
    <xf numFmtId="0" fontId="12" fillId="15" borderId="111" xfId="0" applyFont="1" applyFill="1" applyBorder="1" applyProtection="1">
      <protection hidden="1"/>
    </xf>
    <xf numFmtId="0" fontId="7" fillId="7" borderId="37" xfId="0" applyFont="1" applyFill="1" applyBorder="1" applyAlignment="1" applyProtection="1">
      <alignment horizontal="center" vertical="center"/>
      <protection hidden="1"/>
    </xf>
    <xf numFmtId="0" fontId="12" fillId="0" borderId="55" xfId="0" applyFont="1" applyBorder="1" applyProtection="1">
      <protection hidden="1"/>
    </xf>
    <xf numFmtId="0" fontId="7" fillId="7" borderId="66" xfId="0" applyFont="1" applyFill="1" applyBorder="1" applyAlignment="1" applyProtection="1">
      <alignment horizontal="center" vertical="center"/>
      <protection hidden="1"/>
    </xf>
    <xf numFmtId="0" fontId="12" fillId="0" borderId="59" xfId="0" applyFont="1" applyBorder="1" applyProtection="1">
      <protection hidden="1"/>
    </xf>
    <xf numFmtId="0" fontId="7" fillId="7" borderId="54" xfId="0" applyFont="1" applyFill="1" applyBorder="1" applyAlignment="1" applyProtection="1">
      <alignment horizontal="center" vertical="center"/>
      <protection hidden="1"/>
    </xf>
    <xf numFmtId="0" fontId="12" fillId="0" borderId="60" xfId="0" applyFont="1" applyBorder="1" applyProtection="1">
      <protection hidden="1"/>
    </xf>
    <xf numFmtId="0" fontId="14" fillId="0" borderId="67" xfId="0" applyFont="1" applyBorder="1" applyAlignment="1" applyProtection="1">
      <alignment horizontal="center" vertical="center"/>
      <protection hidden="1"/>
    </xf>
    <xf numFmtId="0" fontId="12" fillId="0" borderId="61" xfId="0" applyFont="1" applyBorder="1" applyProtection="1">
      <protection hidden="1"/>
    </xf>
    <xf numFmtId="0" fontId="14" fillId="0" borderId="15" xfId="0" applyFont="1" applyBorder="1" applyAlignment="1" applyProtection="1">
      <alignment horizontal="center" vertical="center"/>
      <protection locked="0"/>
    </xf>
    <xf numFmtId="0" fontId="12" fillId="0" borderId="46" xfId="0" applyFont="1" applyBorder="1" applyProtection="1">
      <protection locked="0"/>
    </xf>
    <xf numFmtId="0" fontId="14" fillId="0" borderId="16" xfId="0" applyFont="1" applyBorder="1" applyAlignment="1" applyProtection="1">
      <alignment horizontal="center" vertical="center"/>
      <protection locked="0"/>
    </xf>
    <xf numFmtId="1" fontId="25" fillId="5" borderId="69" xfId="0" applyNumberFormat="1" applyFont="1" applyFill="1" applyBorder="1" applyAlignment="1" applyProtection="1">
      <alignment horizontal="center" vertical="center" wrapText="1"/>
      <protection hidden="1"/>
    </xf>
    <xf numFmtId="0" fontId="12" fillId="0" borderId="68" xfId="0" applyFont="1" applyBorder="1" applyProtection="1">
      <protection hidden="1"/>
    </xf>
    <xf numFmtId="1" fontId="25" fillId="5" borderId="70" xfId="0" applyNumberFormat="1" applyFont="1" applyFill="1" applyBorder="1" applyAlignment="1" applyProtection="1">
      <alignment horizontal="center" vertical="center" wrapText="1"/>
      <protection hidden="1"/>
    </xf>
    <xf numFmtId="0" fontId="12" fillId="0" borderId="56" xfId="0" applyFont="1" applyBorder="1" applyProtection="1">
      <protection hidden="1"/>
    </xf>
    <xf numFmtId="0" fontId="26" fillId="6" borderId="64" xfId="0" applyFont="1" applyFill="1" applyBorder="1" applyAlignment="1" applyProtection="1">
      <alignment horizontal="center" vertical="center" wrapText="1"/>
      <protection hidden="1"/>
    </xf>
    <xf numFmtId="0" fontId="12" fillId="0" borderId="29" xfId="0" applyFont="1" applyBorder="1" applyProtection="1">
      <protection hidden="1"/>
    </xf>
    <xf numFmtId="0" fontId="23" fillId="0" borderId="37" xfId="0" applyFont="1" applyBorder="1" applyAlignment="1" applyProtection="1">
      <alignment horizontal="center" vertical="center"/>
      <protection locked="0"/>
    </xf>
    <xf numFmtId="164" fontId="21" fillId="11" borderId="41" xfId="0" applyNumberFormat="1" applyFont="1" applyFill="1" applyBorder="1" applyAlignment="1" applyProtection="1">
      <alignment horizontal="center" vertical="center"/>
      <protection locked="0"/>
    </xf>
    <xf numFmtId="0" fontId="12" fillId="11" borderId="56" xfId="0" applyFont="1" applyFill="1" applyBorder="1" applyProtection="1">
      <protection locked="0"/>
    </xf>
    <xf numFmtId="0" fontId="24" fillId="11" borderId="62" xfId="0" applyFont="1" applyFill="1" applyBorder="1" applyAlignment="1" applyProtection="1">
      <alignment horizontal="center" vertical="center" wrapText="1"/>
      <protection locked="0"/>
    </xf>
    <xf numFmtId="0" fontId="12" fillId="11" borderId="57" xfId="0" applyFont="1" applyFill="1" applyBorder="1" applyProtection="1">
      <protection locked="0"/>
    </xf>
    <xf numFmtId="0" fontId="50" fillId="9" borderId="73" xfId="0" applyFont="1" applyFill="1" applyBorder="1" applyAlignment="1" applyProtection="1">
      <alignment horizontal="center" vertical="center" wrapText="1"/>
      <protection locked="0"/>
    </xf>
    <xf numFmtId="0" fontId="12" fillId="9" borderId="61" xfId="0" applyFont="1" applyFill="1" applyBorder="1" applyProtection="1">
      <protection locked="0"/>
    </xf>
    <xf numFmtId="1" fontId="1" fillId="0" borderId="105" xfId="0" applyNumberFormat="1" applyFont="1" applyBorder="1" applyAlignment="1" applyProtection="1">
      <alignment horizontal="center" vertical="center"/>
      <protection locked="0"/>
    </xf>
    <xf numFmtId="0" fontId="12" fillId="0" borderId="117" xfId="0" applyFont="1" applyBorder="1" applyProtection="1">
      <protection locked="0"/>
    </xf>
    <xf numFmtId="1" fontId="1" fillId="4" borderId="63" xfId="0" applyNumberFormat="1" applyFont="1" applyFill="1" applyBorder="1" applyAlignment="1" applyProtection="1">
      <alignment horizontal="center" vertical="center" wrapText="1"/>
      <protection locked="0"/>
    </xf>
    <xf numFmtId="0" fontId="12" fillId="4" borderId="28" xfId="0" applyFont="1" applyFill="1" applyBorder="1" applyProtection="1">
      <protection locked="0"/>
    </xf>
    <xf numFmtId="0" fontId="1" fillId="0" borderId="40" xfId="0" applyFont="1" applyBorder="1" applyAlignment="1" applyProtection="1">
      <alignment horizontal="center" vertical="center" wrapText="1"/>
      <protection locked="0"/>
    </xf>
    <xf numFmtId="0" fontId="12" fillId="0" borderId="58" xfId="0" applyFont="1" applyBorder="1" applyProtection="1">
      <protection locked="0"/>
    </xf>
    <xf numFmtId="0" fontId="24" fillId="11" borderId="71" xfId="0" applyFont="1" applyFill="1" applyBorder="1" applyAlignment="1" applyProtection="1">
      <alignment horizontal="center" vertical="center" wrapText="1"/>
      <protection locked="0"/>
    </xf>
    <xf numFmtId="0" fontId="24" fillId="9" borderId="73" xfId="0" applyFont="1" applyFill="1" applyBorder="1" applyAlignment="1" applyProtection="1">
      <alignment horizontal="center" vertical="center" wrapText="1"/>
      <protection locked="0"/>
    </xf>
    <xf numFmtId="0" fontId="1" fillId="0" borderId="41" xfId="0" applyFont="1" applyBorder="1" applyAlignment="1" applyProtection="1">
      <alignment horizontal="center" vertical="center" wrapText="1"/>
      <protection locked="0"/>
    </xf>
    <xf numFmtId="0" fontId="12" fillId="0" borderId="56" xfId="0" applyFont="1" applyBorder="1" applyProtection="1">
      <protection locked="0"/>
    </xf>
    <xf numFmtId="0" fontId="4" fillId="5" borderId="64" xfId="0" applyFont="1" applyFill="1" applyBorder="1" applyAlignment="1" applyProtection="1">
      <alignment horizontal="center" vertical="center" wrapText="1"/>
      <protection hidden="1"/>
    </xf>
    <xf numFmtId="1" fontId="1" fillId="6" borderId="37" xfId="0" applyNumberFormat="1" applyFont="1" applyFill="1" applyBorder="1" applyAlignment="1" applyProtection="1">
      <alignment horizontal="center" vertical="center" wrapText="1"/>
      <protection hidden="1"/>
    </xf>
    <xf numFmtId="1" fontId="1" fillId="6" borderId="38" xfId="0" applyNumberFormat="1" applyFont="1" applyFill="1" applyBorder="1" applyAlignment="1" applyProtection="1">
      <alignment horizontal="center" vertical="center" wrapText="1"/>
      <protection hidden="1"/>
    </xf>
    <xf numFmtId="0" fontId="12" fillId="0" borderId="46" xfId="0" applyFont="1" applyBorder="1" applyProtection="1">
      <protection hidden="1"/>
    </xf>
    <xf numFmtId="0" fontId="7" fillId="6" borderId="63" xfId="0" applyFont="1" applyFill="1" applyBorder="1" applyAlignment="1" applyProtection="1">
      <alignment horizontal="center" vertical="center"/>
      <protection hidden="1"/>
    </xf>
    <xf numFmtId="0" fontId="12" fillId="0" borderId="28" xfId="0" applyFont="1" applyBorder="1" applyProtection="1">
      <protection hidden="1"/>
    </xf>
    <xf numFmtId="1" fontId="1" fillId="6" borderId="40" xfId="0" applyNumberFormat="1" applyFont="1" applyFill="1" applyBorder="1" applyAlignment="1" applyProtection="1">
      <alignment horizontal="center" vertical="center" wrapText="1"/>
      <protection hidden="1"/>
    </xf>
    <xf numFmtId="0" fontId="12" fillId="0" borderId="58" xfId="0" applyFont="1" applyBorder="1" applyProtection="1">
      <protection hidden="1"/>
    </xf>
    <xf numFmtId="1" fontId="1" fillId="6" borderId="41" xfId="0" applyNumberFormat="1" applyFont="1" applyFill="1" applyBorder="1" applyAlignment="1" applyProtection="1">
      <alignment horizontal="center" vertical="center" wrapText="1"/>
      <protection hidden="1"/>
    </xf>
    <xf numFmtId="1" fontId="25" fillId="5" borderId="65" xfId="0" applyNumberFormat="1" applyFont="1" applyFill="1" applyBorder="1" applyAlignment="1" applyProtection="1">
      <alignment horizontal="center" vertical="center" wrapText="1"/>
      <protection hidden="1"/>
    </xf>
    <xf numFmtId="1" fontId="25" fillId="5" borderId="50" xfId="0" applyNumberFormat="1" applyFont="1" applyFill="1" applyBorder="1" applyAlignment="1" applyProtection="1">
      <alignment horizontal="center" vertical="center" wrapText="1"/>
      <protection hidden="1"/>
    </xf>
    <xf numFmtId="1" fontId="14" fillId="0" borderId="67" xfId="0" applyNumberFormat="1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54" fillId="0" borderId="0" xfId="0" applyFont="1" applyAlignment="1" applyProtection="1">
      <alignment horizontal="center" vertical="center"/>
      <protection locked="0"/>
    </xf>
    <xf numFmtId="0" fontId="55" fillId="0" borderId="0" xfId="0" applyFont="1" applyProtection="1"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3" xfId="0" applyFont="1" applyBorder="1" applyProtection="1">
      <protection locked="0"/>
    </xf>
    <xf numFmtId="0" fontId="12" fillId="0" borderId="3" xfId="0" applyFont="1" applyBorder="1" applyProtection="1">
      <protection locked="0"/>
    </xf>
    <xf numFmtId="0" fontId="11" fillId="0" borderId="4" xfId="0" applyFont="1" applyBorder="1" applyAlignment="1" applyProtection="1">
      <alignment horizontal="center" wrapText="1"/>
      <protection locked="0"/>
    </xf>
    <xf numFmtId="0" fontId="12" fillId="0" borderId="5" xfId="0" applyFont="1" applyBorder="1" applyProtection="1">
      <protection locked="0"/>
    </xf>
    <xf numFmtId="0" fontId="11" fillId="0" borderId="6" xfId="0" applyFont="1" applyBorder="1" applyAlignment="1" applyProtection="1">
      <alignment horizontal="center"/>
      <protection locked="0"/>
    </xf>
    <xf numFmtId="0" fontId="56" fillId="0" borderId="7" xfId="0" applyFont="1" applyBorder="1" applyProtection="1">
      <protection locked="0"/>
    </xf>
    <xf numFmtId="1" fontId="1" fillId="0" borderId="116" xfId="0" applyNumberFormat="1" applyFont="1" applyBorder="1" applyAlignment="1" applyProtection="1">
      <alignment horizontal="center" vertical="center"/>
      <protection locked="0"/>
    </xf>
    <xf numFmtId="1" fontId="1" fillId="4" borderId="18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49" xfId="0" applyFont="1" applyBorder="1" applyAlignment="1" applyProtection="1">
      <alignment horizontal="center" vertical="center" wrapText="1"/>
      <protection locked="0"/>
    </xf>
    <xf numFmtId="0" fontId="1" fillId="0" borderId="50" xfId="0" applyFont="1" applyBorder="1" applyAlignment="1" applyProtection="1">
      <alignment horizontal="center" vertical="center" wrapText="1"/>
      <protection locked="0"/>
    </xf>
    <xf numFmtId="0" fontId="4" fillId="5" borderId="13" xfId="0" applyFont="1" applyFill="1" applyBorder="1" applyAlignment="1" applyProtection="1">
      <alignment horizontal="center" vertical="center" wrapText="1"/>
      <protection hidden="1"/>
    </xf>
    <xf numFmtId="1" fontId="1" fillId="6" borderId="9" xfId="0" applyNumberFormat="1" applyFont="1" applyFill="1" applyBorder="1" applyAlignment="1" applyProtection="1">
      <alignment horizontal="center" vertical="center" wrapText="1"/>
      <protection hidden="1"/>
    </xf>
    <xf numFmtId="1" fontId="1" fillId="6" borderId="10" xfId="0" applyNumberFormat="1" applyFont="1" applyFill="1" applyBorder="1" applyAlignment="1" applyProtection="1">
      <alignment horizontal="center" vertical="center" wrapText="1"/>
      <protection hidden="1"/>
    </xf>
    <xf numFmtId="0" fontId="18" fillId="0" borderId="4" xfId="0" applyFont="1" applyBorder="1" applyAlignment="1" applyProtection="1">
      <alignment horizontal="left" wrapText="1"/>
      <protection locked="0"/>
    </xf>
    <xf numFmtId="0" fontId="12" fillId="0" borderId="19" xfId="0" applyFont="1" applyBorder="1" applyProtection="1">
      <protection locked="0"/>
    </xf>
    <xf numFmtId="0" fontId="1" fillId="0" borderId="26" xfId="0" applyFont="1" applyBorder="1" applyAlignment="1" applyProtection="1">
      <alignment horizontal="center" vertical="center" wrapText="1"/>
      <protection locked="0"/>
    </xf>
    <xf numFmtId="0" fontId="12" fillId="0" borderId="22" xfId="0" applyFont="1" applyBorder="1" applyProtection="1">
      <protection locked="0"/>
    </xf>
    <xf numFmtId="0" fontId="18" fillId="0" borderId="30" xfId="0" applyFont="1" applyBorder="1" applyAlignment="1" applyProtection="1">
      <alignment horizontal="right" vertical="top" wrapText="1"/>
      <protection locked="0"/>
    </xf>
    <xf numFmtId="0" fontId="12" fillId="0" borderId="31" xfId="0" applyFont="1" applyBorder="1" applyProtection="1">
      <protection locked="0"/>
    </xf>
    <xf numFmtId="0" fontId="23" fillId="0" borderId="9" xfId="0" applyFont="1" applyBorder="1" applyAlignment="1" applyProtection="1">
      <alignment horizontal="center" vertical="center"/>
      <protection locked="0"/>
    </xf>
    <xf numFmtId="164" fontId="21" fillId="11" borderId="47" xfId="0" applyNumberFormat="1" applyFont="1" applyFill="1" applyBorder="1" applyAlignment="1" applyProtection="1">
      <alignment horizontal="center" vertical="center"/>
      <protection locked="0"/>
    </xf>
    <xf numFmtId="0" fontId="24" fillId="11" borderId="48" xfId="0" applyFont="1" applyFill="1" applyBorder="1" applyAlignment="1" applyProtection="1">
      <alignment horizontal="center" vertical="center" wrapText="1"/>
      <protection locked="0"/>
    </xf>
    <xf numFmtId="0" fontId="24" fillId="9" borderId="12" xfId="0" applyFont="1" applyFill="1" applyBorder="1" applyAlignment="1" applyProtection="1">
      <alignment horizontal="center" vertical="center" wrapText="1"/>
      <protection locked="0"/>
    </xf>
    <xf numFmtId="0" fontId="14" fillId="0" borderId="12" xfId="0" applyFont="1" applyBorder="1" applyAlignment="1" applyProtection="1">
      <alignment horizontal="center" vertical="center" textRotation="90"/>
      <protection locked="0"/>
    </xf>
    <xf numFmtId="0" fontId="12" fillId="0" borderId="17" xfId="0" applyFont="1" applyBorder="1" applyProtection="1">
      <protection locked="0"/>
    </xf>
    <xf numFmtId="0" fontId="12" fillId="0" borderId="45" xfId="0" applyFont="1" applyBorder="1" applyProtection="1">
      <protection locked="0"/>
    </xf>
    <xf numFmtId="0" fontId="7" fillId="0" borderId="28" xfId="0" applyFont="1" applyBorder="1" applyAlignment="1" applyProtection="1">
      <alignment horizontal="center" vertical="top"/>
      <protection locked="0"/>
    </xf>
    <xf numFmtId="0" fontId="12" fillId="0" borderId="29" xfId="0" applyFont="1" applyBorder="1" applyProtection="1">
      <protection locked="0"/>
    </xf>
    <xf numFmtId="0" fontId="14" fillId="0" borderId="12" xfId="0" applyFont="1" applyBorder="1" applyAlignment="1" applyProtection="1">
      <alignment horizontal="center" vertical="center"/>
      <protection locked="0"/>
    </xf>
    <xf numFmtId="0" fontId="12" fillId="0" borderId="61" xfId="0" applyFont="1" applyBorder="1" applyProtection="1">
      <protection locked="0"/>
    </xf>
    <xf numFmtId="0" fontId="16" fillId="0" borderId="4" xfId="0" applyFont="1" applyBorder="1" applyAlignment="1" applyProtection="1">
      <alignment horizontal="center"/>
      <protection locked="0"/>
    </xf>
    <xf numFmtId="0" fontId="12" fillId="0" borderId="13" xfId="0" applyFont="1" applyBorder="1" applyProtection="1">
      <protection locked="0"/>
    </xf>
    <xf numFmtId="0" fontId="7" fillId="0" borderId="18" xfId="0" applyFont="1" applyBorder="1" applyAlignment="1" applyProtection="1">
      <alignment horizontal="center"/>
      <protection locked="0"/>
    </xf>
    <xf numFmtId="0" fontId="1" fillId="0" borderId="21" xfId="0" applyFont="1" applyBorder="1" applyAlignment="1" applyProtection="1">
      <alignment horizontal="center" vertical="center" wrapText="1"/>
      <protection locked="0"/>
    </xf>
    <xf numFmtId="0" fontId="12" fillId="0" borderId="23" xfId="0" applyFont="1" applyBorder="1" applyProtection="1">
      <protection locked="0"/>
    </xf>
    <xf numFmtId="0" fontId="1" fillId="0" borderId="25" xfId="0" applyFont="1" applyBorder="1" applyAlignment="1" applyProtection="1">
      <alignment horizontal="center" vertical="center" wrapText="1"/>
      <protection locked="0"/>
    </xf>
    <xf numFmtId="0" fontId="12" fillId="0" borderId="26" xfId="0" applyFont="1" applyBorder="1" applyProtection="1">
      <protection locked="0"/>
    </xf>
    <xf numFmtId="0" fontId="12" fillId="0" borderId="27" xfId="0" applyFont="1" applyBorder="1" applyProtection="1">
      <protection locked="0"/>
    </xf>
    <xf numFmtId="0" fontId="7" fillId="6" borderId="18" xfId="0" applyFont="1" applyFill="1" applyBorder="1" applyAlignment="1" applyProtection="1">
      <alignment horizontal="center" vertical="center"/>
      <protection hidden="1"/>
    </xf>
    <xf numFmtId="1" fontId="1" fillId="6" borderId="51" xfId="0" applyNumberFormat="1" applyFont="1" applyFill="1" applyBorder="1" applyAlignment="1" applyProtection="1">
      <alignment horizontal="center" vertical="center" wrapText="1"/>
      <protection hidden="1"/>
    </xf>
    <xf numFmtId="1" fontId="1" fillId="6" borderId="47" xfId="0" applyNumberFormat="1" applyFont="1" applyFill="1" applyBorder="1" applyAlignment="1" applyProtection="1">
      <alignment horizontal="center" vertical="center" wrapText="1"/>
      <protection hidden="1"/>
    </xf>
    <xf numFmtId="1" fontId="25" fillId="5" borderId="48" xfId="0" applyNumberFormat="1" applyFont="1" applyFill="1" applyBorder="1" applyAlignment="1" applyProtection="1">
      <alignment horizontal="center" vertical="center" wrapText="1"/>
      <protection hidden="1"/>
    </xf>
    <xf numFmtId="0" fontId="12" fillId="0" borderId="57" xfId="0" applyFont="1" applyBorder="1" applyProtection="1">
      <protection hidden="1"/>
    </xf>
    <xf numFmtId="1" fontId="25" fillId="5" borderId="47" xfId="0" applyNumberFormat="1" applyFont="1" applyFill="1" applyBorder="1" applyAlignment="1" applyProtection="1">
      <alignment horizontal="center" vertical="center" wrapText="1"/>
      <protection hidden="1"/>
    </xf>
    <xf numFmtId="0" fontId="26" fillId="6" borderId="13" xfId="0" applyFont="1" applyFill="1" applyBorder="1" applyAlignment="1" applyProtection="1">
      <alignment horizontal="center" vertical="center" wrapText="1"/>
      <protection hidden="1"/>
    </xf>
    <xf numFmtId="0" fontId="7" fillId="7" borderId="116" xfId="0" applyFont="1" applyFill="1" applyBorder="1" applyAlignment="1" applyProtection="1">
      <alignment horizontal="center" vertical="center"/>
      <protection hidden="1"/>
    </xf>
    <xf numFmtId="0" fontId="14" fillId="0" borderId="123" xfId="0" applyFont="1" applyBorder="1" applyAlignment="1" applyProtection="1">
      <alignment horizontal="center" vertical="center" textRotation="255"/>
      <protection locked="0"/>
    </xf>
    <xf numFmtId="0" fontId="12" fillId="0" borderId="116" xfId="0" applyFont="1" applyBorder="1" applyProtection="1">
      <protection locked="0"/>
    </xf>
    <xf numFmtId="0" fontId="12" fillId="0" borderId="124" xfId="0" applyFont="1" applyBorder="1" applyProtection="1">
      <protection locked="0"/>
    </xf>
    <xf numFmtId="0" fontId="14" fillId="0" borderId="10" xfId="0" applyFont="1" applyBorder="1" applyAlignment="1" applyProtection="1">
      <alignment horizontal="center" vertical="center" textRotation="255"/>
      <protection locked="0"/>
    </xf>
    <xf numFmtId="0" fontId="12" fillId="0" borderId="15" xfId="0" applyFont="1" applyBorder="1" applyProtection="1">
      <protection locked="0"/>
    </xf>
    <xf numFmtId="0" fontId="12" fillId="0" borderId="43" xfId="0" applyFont="1" applyBorder="1" applyProtection="1">
      <protection locked="0"/>
    </xf>
    <xf numFmtId="0" fontId="14" fillId="0" borderId="11" xfId="0" applyFont="1" applyBorder="1" applyAlignment="1" applyProtection="1">
      <alignment horizontal="center" vertical="center" textRotation="255"/>
      <protection locked="0"/>
    </xf>
    <xf numFmtId="0" fontId="12" fillId="0" borderId="16" xfId="0" applyFont="1" applyBorder="1" applyProtection="1">
      <protection locked="0"/>
    </xf>
    <xf numFmtId="0" fontId="12" fillId="0" borderId="44" xfId="0" applyFont="1" applyBorder="1" applyProtection="1">
      <protection locked="0"/>
    </xf>
    <xf numFmtId="0" fontId="7" fillId="7" borderId="53" xfId="0" applyFont="1" applyFill="1" applyBorder="1" applyAlignment="1" applyProtection="1">
      <alignment horizontal="center" vertical="center"/>
      <protection hidden="1"/>
    </xf>
    <xf numFmtId="165" fontId="4" fillId="12" borderId="3" xfId="0" applyNumberFormat="1" applyFont="1" applyFill="1" applyBorder="1" applyAlignment="1" applyProtection="1">
      <alignment horizontal="center" vertical="center" wrapText="1"/>
      <protection hidden="1"/>
    </xf>
    <xf numFmtId="0" fontId="12" fillId="13" borderId="29" xfId="0" applyFont="1" applyFill="1" applyBorder="1" applyProtection="1">
      <protection hidden="1"/>
    </xf>
    <xf numFmtId="0" fontId="28" fillId="8" borderId="92" xfId="0" applyFont="1" applyFill="1" applyBorder="1" applyAlignment="1" applyProtection="1">
      <alignment horizontal="center" vertical="center"/>
      <protection locked="0"/>
    </xf>
    <xf numFmtId="0" fontId="12" fillId="0" borderId="83" xfId="0" applyFont="1" applyBorder="1" applyProtection="1">
      <protection locked="0"/>
    </xf>
    <xf numFmtId="164" fontId="21" fillId="8" borderId="50" xfId="0" applyNumberFormat="1" applyFont="1" applyFill="1" applyBorder="1" applyAlignment="1" applyProtection="1">
      <alignment horizontal="center" vertical="center"/>
      <protection locked="0"/>
    </xf>
    <xf numFmtId="0" fontId="24" fillId="8" borderId="71" xfId="0" applyFont="1" applyFill="1" applyBorder="1" applyAlignment="1" applyProtection="1">
      <alignment horizontal="center" vertical="center" wrapText="1"/>
      <protection locked="0"/>
    </xf>
    <xf numFmtId="0" fontId="12" fillId="0" borderId="57" xfId="0" applyFont="1" applyBorder="1" applyProtection="1">
      <protection locked="0"/>
    </xf>
    <xf numFmtId="0" fontId="24" fillId="8" borderId="88" xfId="0" applyFont="1" applyFill="1" applyBorder="1" applyAlignment="1" applyProtection="1">
      <alignment horizontal="center" vertical="center" wrapText="1"/>
      <protection locked="0"/>
    </xf>
    <xf numFmtId="1" fontId="1" fillId="10" borderId="116" xfId="0" applyNumberFormat="1" applyFont="1" applyFill="1" applyBorder="1" applyAlignment="1" applyProtection="1">
      <alignment horizontal="center" vertical="center"/>
      <protection locked="0"/>
    </xf>
    <xf numFmtId="0" fontId="12" fillId="9" borderId="117" xfId="0" applyFont="1" applyFill="1" applyBorder="1" applyProtection="1">
      <protection locked="0"/>
    </xf>
    <xf numFmtId="1" fontId="1" fillId="10" borderId="39" xfId="0" applyNumberFormat="1" applyFont="1" applyFill="1" applyBorder="1" applyAlignment="1" applyProtection="1">
      <alignment horizontal="center" vertical="center" wrapText="1"/>
      <protection locked="0"/>
    </xf>
    <xf numFmtId="0" fontId="12" fillId="9" borderId="28" xfId="0" applyFont="1" applyFill="1" applyBorder="1" applyProtection="1">
      <protection locked="0"/>
    </xf>
    <xf numFmtId="0" fontId="1" fillId="10" borderId="49" xfId="0" applyFont="1" applyFill="1" applyBorder="1" applyAlignment="1" applyProtection="1">
      <alignment horizontal="center" vertical="center"/>
      <protection locked="0"/>
    </xf>
    <xf numFmtId="0" fontId="12" fillId="9" borderId="58" xfId="0" applyFont="1" applyFill="1" applyBorder="1" applyProtection="1">
      <protection locked="0"/>
    </xf>
    <xf numFmtId="0" fontId="1" fillId="10" borderId="126" xfId="0" applyFont="1" applyFill="1" applyBorder="1" applyAlignment="1" applyProtection="1">
      <alignment horizontal="center" vertical="center"/>
      <protection locked="0"/>
    </xf>
    <xf numFmtId="0" fontId="12" fillId="9" borderId="107" xfId="0" applyFont="1" applyFill="1" applyBorder="1" applyProtection="1">
      <protection locked="0"/>
    </xf>
    <xf numFmtId="0" fontId="4" fillId="12" borderId="132" xfId="0" applyFont="1" applyFill="1" applyBorder="1" applyAlignment="1" applyProtection="1">
      <alignment horizontal="center" vertical="center" wrapText="1"/>
      <protection hidden="1"/>
    </xf>
    <xf numFmtId="0" fontId="12" fillId="13" borderId="111" xfId="0" applyFont="1" applyFill="1" applyBorder="1" applyProtection="1">
      <protection hidden="1"/>
    </xf>
    <xf numFmtId="0" fontId="12" fillId="0" borderId="85" xfId="0" applyFont="1" applyBorder="1" applyProtection="1">
      <protection locked="0"/>
    </xf>
    <xf numFmtId="0" fontId="12" fillId="11" borderId="70" xfId="0" applyFont="1" applyFill="1" applyBorder="1" applyProtection="1">
      <protection locked="0"/>
    </xf>
    <xf numFmtId="0" fontId="12" fillId="11" borderId="71" xfId="0" applyFont="1" applyFill="1" applyBorder="1" applyProtection="1">
      <protection locked="0"/>
    </xf>
    <xf numFmtId="0" fontId="12" fillId="9" borderId="88" xfId="0" applyFont="1" applyFill="1" applyBorder="1" applyProtection="1">
      <protection locked="0"/>
    </xf>
    <xf numFmtId="0" fontId="12" fillId="4" borderId="86" xfId="0" applyFont="1" applyFill="1" applyBorder="1" applyProtection="1">
      <protection locked="0"/>
    </xf>
    <xf numFmtId="0" fontId="12" fillId="0" borderId="49" xfId="0" applyFont="1" applyBorder="1" applyProtection="1">
      <protection locked="0"/>
    </xf>
    <xf numFmtId="0" fontId="28" fillId="8" borderId="89" xfId="0" applyFont="1" applyFill="1" applyBorder="1" applyAlignment="1" applyProtection="1">
      <alignment horizontal="center" vertical="center"/>
      <protection locked="0"/>
    </xf>
    <xf numFmtId="0" fontId="12" fillId="0" borderId="106" xfId="0" applyFont="1" applyBorder="1" applyProtection="1">
      <protection locked="0"/>
    </xf>
    <xf numFmtId="164" fontId="21" fillId="8" borderId="41" xfId="0" applyNumberFormat="1" applyFont="1" applyFill="1" applyBorder="1" applyAlignment="1" applyProtection="1">
      <alignment horizontal="center" vertical="center"/>
      <protection locked="0"/>
    </xf>
    <xf numFmtId="0" fontId="12" fillId="0" borderId="107" xfId="0" applyFont="1" applyBorder="1" applyProtection="1">
      <protection locked="0"/>
    </xf>
    <xf numFmtId="0" fontId="24" fillId="8" borderId="62" xfId="0" applyFont="1" applyFill="1" applyBorder="1" applyAlignment="1" applyProtection="1">
      <alignment horizontal="center" vertical="center" wrapText="1"/>
      <protection locked="0"/>
    </xf>
    <xf numFmtId="0" fontId="12" fillId="0" borderId="108" xfId="0" applyFont="1" applyBorder="1" applyProtection="1">
      <protection locked="0"/>
    </xf>
    <xf numFmtId="0" fontId="24" fillId="8" borderId="73" xfId="0" applyFont="1" applyFill="1" applyBorder="1" applyAlignment="1" applyProtection="1">
      <alignment horizontal="center" vertical="center" wrapText="1"/>
      <protection locked="0"/>
    </xf>
    <xf numFmtId="0" fontId="12" fillId="0" borderId="122" xfId="0" applyFont="1" applyBorder="1" applyProtection="1">
      <protection locked="0"/>
    </xf>
    <xf numFmtId="1" fontId="1" fillId="10" borderId="105" xfId="0" applyNumberFormat="1" applyFont="1" applyFill="1" applyBorder="1" applyAlignment="1" applyProtection="1">
      <alignment horizontal="center" vertical="center"/>
      <protection locked="0"/>
    </xf>
    <xf numFmtId="0" fontId="12" fillId="9" borderId="114" xfId="0" applyFont="1" applyFill="1" applyBorder="1" applyProtection="1">
      <protection locked="0"/>
    </xf>
    <xf numFmtId="1" fontId="1" fillId="10" borderId="63" xfId="0" applyNumberFormat="1" applyFont="1" applyFill="1" applyBorder="1" applyAlignment="1" applyProtection="1">
      <alignment horizontal="center" vertical="center" wrapText="1"/>
      <protection locked="0"/>
    </xf>
    <xf numFmtId="0" fontId="12" fillId="9" borderId="110" xfId="0" applyFont="1" applyFill="1" applyBorder="1" applyProtection="1">
      <protection locked="0"/>
    </xf>
    <xf numFmtId="0" fontId="1" fillId="10" borderId="40" xfId="0" applyFont="1" applyFill="1" applyBorder="1" applyAlignment="1" applyProtection="1">
      <alignment horizontal="center" vertical="center"/>
      <protection locked="0"/>
    </xf>
    <xf numFmtId="0" fontId="12" fillId="9" borderId="109" xfId="0" applyFont="1" applyFill="1" applyBorder="1" applyProtection="1">
      <protection locked="0"/>
    </xf>
    <xf numFmtId="0" fontId="24" fillId="9" borderId="88" xfId="0" applyFont="1" applyFill="1" applyBorder="1" applyAlignment="1" applyProtection="1">
      <alignment horizontal="center" vertical="center" wrapText="1"/>
      <protection locked="0"/>
    </xf>
    <xf numFmtId="1" fontId="1" fillId="0" borderId="86" xfId="0" applyNumberFormat="1" applyFont="1" applyBorder="1" applyAlignment="1" applyProtection="1">
      <alignment horizontal="center" vertical="center" wrapText="1"/>
      <protection locked="0"/>
    </xf>
    <xf numFmtId="0" fontId="12" fillId="0" borderId="28" xfId="0" applyFont="1" applyBorder="1" applyProtection="1">
      <protection locked="0"/>
    </xf>
    <xf numFmtId="0" fontId="1" fillId="0" borderId="49" xfId="0" applyFont="1" applyBorder="1" applyAlignment="1" applyProtection="1">
      <alignment horizontal="center" vertical="center"/>
      <protection locked="0"/>
    </xf>
    <xf numFmtId="0" fontId="1" fillId="10" borderId="41" xfId="0" applyFont="1" applyFill="1" applyBorder="1" applyAlignment="1" applyProtection="1">
      <alignment horizontal="center" vertical="center"/>
      <protection locked="0"/>
    </xf>
    <xf numFmtId="0" fontId="12" fillId="9" borderId="56" xfId="0" applyFont="1" applyFill="1" applyBorder="1" applyProtection="1">
      <protection locked="0"/>
    </xf>
    <xf numFmtId="165" fontId="4" fillId="12" borderId="64" xfId="0" applyNumberFormat="1" applyFont="1" applyFill="1" applyBorder="1" applyAlignment="1" applyProtection="1">
      <alignment horizontal="center" vertical="center" wrapText="1"/>
      <protection hidden="1"/>
    </xf>
    <xf numFmtId="1" fontId="1" fillId="18" borderId="125" xfId="0" applyNumberFormat="1" applyFont="1" applyFill="1" applyBorder="1" applyAlignment="1" applyProtection="1">
      <alignment horizontal="center" vertical="center" wrapText="1"/>
      <protection hidden="1"/>
    </xf>
    <xf numFmtId="0" fontId="12" fillId="19" borderId="134" xfId="0" applyFont="1" applyFill="1" applyBorder="1" applyProtection="1">
      <protection hidden="1"/>
    </xf>
    <xf numFmtId="1" fontId="1" fillId="18" borderId="133" xfId="0" applyNumberFormat="1" applyFont="1" applyFill="1" applyBorder="1" applyAlignment="1" applyProtection="1">
      <alignment horizontal="center" vertical="center" wrapText="1"/>
      <protection hidden="1"/>
    </xf>
    <xf numFmtId="0" fontId="12" fillId="19" borderId="135" xfId="0" applyFont="1" applyFill="1" applyBorder="1" applyProtection="1">
      <protection hidden="1"/>
    </xf>
    <xf numFmtId="0" fontId="7" fillId="18" borderId="130" xfId="0" applyFont="1" applyFill="1" applyBorder="1" applyAlignment="1" applyProtection="1">
      <alignment horizontal="center" vertical="center"/>
      <protection hidden="1"/>
    </xf>
    <xf numFmtId="0" fontId="12" fillId="19" borderId="110" xfId="0" applyFont="1" applyFill="1" applyBorder="1" applyProtection="1">
      <protection hidden="1"/>
    </xf>
    <xf numFmtId="1" fontId="1" fillId="18" borderId="131" xfId="0" applyNumberFormat="1" applyFont="1" applyFill="1" applyBorder="1" applyAlignment="1" applyProtection="1">
      <alignment horizontal="center" vertical="center" wrapText="1"/>
      <protection hidden="1"/>
    </xf>
    <xf numFmtId="0" fontId="12" fillId="19" borderId="109" xfId="0" applyFont="1" applyFill="1" applyBorder="1" applyProtection="1">
      <protection hidden="1"/>
    </xf>
    <xf numFmtId="1" fontId="1" fillId="18" borderId="126" xfId="0" applyNumberFormat="1" applyFont="1" applyFill="1" applyBorder="1" applyAlignment="1" applyProtection="1">
      <alignment horizontal="center" vertical="center" wrapText="1"/>
      <protection hidden="1"/>
    </xf>
    <xf numFmtId="0" fontId="12" fillId="19" borderId="107" xfId="0" applyFont="1" applyFill="1" applyBorder="1" applyProtection="1">
      <protection hidden="1"/>
    </xf>
    <xf numFmtId="0" fontId="28" fillId="8" borderId="75" xfId="0" applyFont="1" applyFill="1" applyBorder="1" applyAlignment="1" applyProtection="1">
      <alignment horizontal="center" vertical="center"/>
      <protection locked="0"/>
    </xf>
    <xf numFmtId="164" fontId="21" fillId="8" borderId="76" xfId="0" applyNumberFormat="1" applyFont="1" applyFill="1" applyBorder="1" applyAlignment="1" applyProtection="1">
      <alignment horizontal="center" vertical="center"/>
      <protection locked="0"/>
    </xf>
    <xf numFmtId="0" fontId="24" fillId="8" borderId="77" xfId="0" applyFont="1" applyFill="1" applyBorder="1" applyAlignment="1" applyProtection="1">
      <alignment horizontal="center" vertical="center" wrapText="1"/>
      <protection locked="0"/>
    </xf>
    <xf numFmtId="0" fontId="24" fillId="8" borderId="121" xfId="0" applyFont="1" applyFill="1" applyBorder="1" applyAlignment="1" applyProtection="1">
      <alignment horizontal="center" vertical="center" wrapText="1"/>
      <protection locked="0"/>
    </xf>
    <xf numFmtId="1" fontId="1" fillId="10" borderId="118" xfId="0" applyNumberFormat="1" applyFont="1" applyFill="1" applyBorder="1" applyAlignment="1" applyProtection="1">
      <alignment horizontal="center" vertical="center"/>
      <protection locked="0"/>
    </xf>
    <xf numFmtId="1" fontId="1" fillId="10" borderId="79" xfId="0" applyNumberFormat="1" applyFont="1" applyFill="1" applyBorder="1" applyAlignment="1" applyProtection="1">
      <alignment horizontal="center" vertical="center" wrapText="1"/>
      <protection locked="0"/>
    </xf>
    <xf numFmtId="0" fontId="1" fillId="10" borderId="78" xfId="0" applyFont="1" applyFill="1" applyBorder="1" applyAlignment="1" applyProtection="1">
      <alignment horizontal="center" vertical="center"/>
      <protection locked="0"/>
    </xf>
    <xf numFmtId="0" fontId="28" fillId="8" borderId="125" xfId="0" applyFont="1" applyFill="1" applyBorder="1" applyAlignment="1" applyProtection="1">
      <alignment horizontal="center" vertical="center"/>
      <protection locked="0"/>
    </xf>
    <xf numFmtId="0" fontId="12" fillId="0" borderId="134" xfId="0" applyFont="1" applyBorder="1" applyProtection="1">
      <protection locked="0"/>
    </xf>
    <xf numFmtId="164" fontId="21" fillId="8" borderId="126" xfId="0" applyNumberFormat="1" applyFont="1" applyFill="1" applyBorder="1" applyAlignment="1" applyProtection="1">
      <alignment horizontal="center" vertical="center"/>
      <protection locked="0"/>
    </xf>
    <xf numFmtId="0" fontId="24" fillId="8" borderId="127" xfId="0" applyFont="1" applyFill="1" applyBorder="1" applyAlignment="1" applyProtection="1">
      <alignment horizontal="center" vertical="center" wrapText="1"/>
      <protection locked="0"/>
    </xf>
    <xf numFmtId="0" fontId="24" fillId="8" borderId="128" xfId="0" applyFont="1" applyFill="1" applyBorder="1" applyAlignment="1" applyProtection="1">
      <alignment horizontal="center" vertical="center" wrapText="1"/>
      <protection locked="0"/>
    </xf>
    <xf numFmtId="1" fontId="1" fillId="10" borderId="129" xfId="0" applyNumberFormat="1" applyFont="1" applyFill="1" applyBorder="1" applyAlignment="1" applyProtection="1">
      <alignment horizontal="center" vertical="center"/>
      <protection locked="0"/>
    </xf>
    <xf numFmtId="1" fontId="1" fillId="10" borderId="130" xfId="0" applyNumberFormat="1" applyFont="1" applyFill="1" applyBorder="1" applyAlignment="1" applyProtection="1">
      <alignment horizontal="center" vertical="center" wrapText="1"/>
      <protection locked="0"/>
    </xf>
    <xf numFmtId="0" fontId="1" fillId="10" borderId="131" xfId="0" applyFont="1" applyFill="1" applyBorder="1" applyAlignment="1" applyProtection="1">
      <alignment horizontal="center" vertical="center"/>
      <protection locked="0"/>
    </xf>
    <xf numFmtId="0" fontId="23" fillId="0" borderId="85" xfId="0" applyFont="1" applyBorder="1" applyAlignment="1" applyProtection="1">
      <alignment horizontal="center" vertical="center"/>
      <protection locked="0"/>
    </xf>
    <xf numFmtId="164" fontId="21" fillId="11" borderId="70" xfId="0" applyNumberFormat="1" applyFont="1" applyFill="1" applyBorder="1" applyAlignment="1" applyProtection="1">
      <alignment horizontal="center" vertical="center"/>
      <protection locked="0"/>
    </xf>
    <xf numFmtId="0" fontId="1" fillId="0" borderId="70" xfId="0" applyFont="1" applyBorder="1" applyAlignment="1" applyProtection="1">
      <alignment horizontal="center" vertical="center"/>
      <protection locked="0"/>
    </xf>
    <xf numFmtId="0" fontId="4" fillId="5" borderId="3" xfId="0" applyFont="1" applyFill="1" applyBorder="1" applyAlignment="1" applyProtection="1">
      <alignment horizontal="center" vertical="center" wrapText="1"/>
      <protection hidden="1"/>
    </xf>
    <xf numFmtId="0" fontId="12" fillId="0" borderId="42" xfId="0" applyFont="1" applyBorder="1" applyProtection="1">
      <protection hidden="1"/>
    </xf>
    <xf numFmtId="0" fontId="1" fillId="10" borderId="76" xfId="0" applyFont="1" applyFill="1" applyBorder="1" applyAlignment="1" applyProtection="1">
      <alignment horizontal="center" vertical="center"/>
      <protection locked="0"/>
    </xf>
    <xf numFmtId="0" fontId="4" fillId="12" borderId="80" xfId="0" applyFont="1" applyFill="1" applyBorder="1" applyAlignment="1" applyProtection="1">
      <alignment horizontal="center" vertical="center" wrapText="1"/>
      <protection hidden="1"/>
    </xf>
    <xf numFmtId="1" fontId="1" fillId="8" borderId="81" xfId="0" applyNumberFormat="1" applyFont="1" applyFill="1" applyBorder="1" applyAlignment="1" applyProtection="1">
      <alignment horizontal="center" vertical="center" wrapText="1"/>
      <protection locked="0"/>
    </xf>
    <xf numFmtId="0" fontId="7" fillId="8" borderId="81" xfId="0" applyFont="1" applyFill="1" applyBorder="1" applyAlignment="1" applyProtection="1">
      <alignment horizontal="center" vertical="center"/>
      <protection locked="0"/>
    </xf>
    <xf numFmtId="1" fontId="31" fillId="8" borderId="97" xfId="0" applyNumberFormat="1" applyFont="1" applyFill="1" applyBorder="1" applyAlignment="1" applyProtection="1">
      <alignment horizontal="center" vertical="top" wrapText="1"/>
      <protection locked="0"/>
    </xf>
    <xf numFmtId="0" fontId="12" fillId="0" borderId="98" xfId="0" applyFont="1" applyBorder="1" applyProtection="1">
      <protection locked="0"/>
    </xf>
    <xf numFmtId="0" fontId="12" fillId="0" borderId="99" xfId="0" applyFont="1" applyBorder="1" applyProtection="1">
      <protection locked="0"/>
    </xf>
    <xf numFmtId="0" fontId="12" fillId="0" borderId="100" xfId="0" applyFont="1" applyBorder="1" applyProtection="1">
      <protection locked="0"/>
    </xf>
    <xf numFmtId="0" fontId="12" fillId="0" borderId="101" xfId="0" applyFont="1" applyBorder="1" applyProtection="1">
      <protection locked="0"/>
    </xf>
    <xf numFmtId="0" fontId="12" fillId="0" borderId="102" xfId="0" applyFont="1" applyBorder="1" applyProtection="1">
      <protection locked="0"/>
    </xf>
    <xf numFmtId="1" fontId="3" fillId="8" borderId="103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104" xfId="0" applyFont="1" applyBorder="1" applyProtection="1">
      <protection locked="0"/>
    </xf>
    <xf numFmtId="0" fontId="12" fillId="0" borderId="105" xfId="0" applyFont="1" applyBorder="1" applyProtection="1">
      <protection locked="0"/>
    </xf>
    <xf numFmtId="0" fontId="12" fillId="0" borderId="112" xfId="0" applyFont="1" applyBorder="1" applyProtection="1">
      <protection locked="0"/>
    </xf>
    <xf numFmtId="0" fontId="12" fillId="0" borderId="113" xfId="0" applyFont="1" applyBorder="1" applyProtection="1">
      <protection locked="0"/>
    </xf>
    <xf numFmtId="0" fontId="12" fillId="0" borderId="114" xfId="0" applyFont="1" applyBorder="1" applyProtection="1">
      <protection locked="0"/>
    </xf>
    <xf numFmtId="1" fontId="6" fillId="8" borderId="63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110" xfId="0" applyFont="1" applyBorder="1" applyProtection="1">
      <protection locked="0"/>
    </xf>
    <xf numFmtId="1" fontId="25" fillId="8" borderId="81" xfId="0" applyNumberFormat="1" applyFont="1" applyFill="1" applyBorder="1" applyAlignment="1" applyProtection="1">
      <alignment horizontal="center" vertical="center" wrapText="1"/>
      <protection locked="0"/>
    </xf>
    <xf numFmtId="0" fontId="29" fillId="8" borderId="0" xfId="0" applyFont="1" applyFill="1" applyAlignment="1" applyProtection="1">
      <alignment horizontal="center"/>
      <protection locked="0"/>
    </xf>
    <xf numFmtId="0" fontId="26" fillId="8" borderId="82" xfId="0" applyFont="1" applyFill="1" applyBorder="1" applyAlignment="1" applyProtection="1">
      <alignment horizontal="center" vertical="center" wrapText="1"/>
      <protection locked="0"/>
    </xf>
    <xf numFmtId="0" fontId="12" fillId="0" borderId="84" xfId="0" applyFont="1" applyBorder="1" applyProtection="1">
      <protection locked="0"/>
    </xf>
    <xf numFmtId="0" fontId="1" fillId="10" borderId="50" xfId="0" applyFont="1" applyFill="1" applyBorder="1" applyAlignment="1" applyProtection="1">
      <alignment horizontal="center" vertical="center"/>
      <protection locked="0"/>
    </xf>
    <xf numFmtId="0" fontId="7" fillId="7" borderId="52" xfId="0" applyFont="1" applyFill="1" applyBorder="1" applyAlignment="1" applyProtection="1">
      <alignment horizontal="center" vertical="center"/>
      <protection hidden="1"/>
    </xf>
    <xf numFmtId="1" fontId="1" fillId="8" borderId="8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8" xfId="0" applyFont="1" applyBorder="1" applyProtection="1">
      <protection locked="0"/>
    </xf>
    <xf numFmtId="1" fontId="1" fillId="8" borderId="0" xfId="0" applyNumberFormat="1" applyFont="1" applyFill="1" applyAlignment="1" applyProtection="1">
      <alignment horizontal="center" vertical="center" wrapText="1"/>
      <protection locked="0"/>
    </xf>
    <xf numFmtId="0" fontId="7" fillId="7" borderId="38" xfId="0" applyFont="1" applyFill="1" applyBorder="1" applyAlignment="1" applyProtection="1">
      <alignment horizontal="center" vertical="center"/>
      <protection hidden="1"/>
    </xf>
    <xf numFmtId="0" fontId="12" fillId="0" borderId="43" xfId="0" applyFont="1" applyBorder="1" applyProtection="1">
      <protection hidden="1"/>
    </xf>
    <xf numFmtId="0" fontId="7" fillId="7" borderId="72" xfId="0" applyFont="1" applyFill="1" applyBorder="1" applyAlignment="1" applyProtection="1">
      <alignment horizontal="center" vertical="center"/>
      <protection hidden="1"/>
    </xf>
    <xf numFmtId="0" fontId="12" fillId="0" borderId="44" xfId="0" applyFont="1" applyBorder="1" applyProtection="1">
      <protection hidden="1"/>
    </xf>
    <xf numFmtId="0" fontId="14" fillId="0" borderId="73" xfId="0" applyFont="1" applyBorder="1" applyAlignment="1" applyProtection="1">
      <alignment horizontal="center" vertical="center"/>
      <protection hidden="1"/>
    </xf>
    <xf numFmtId="0" fontId="30" fillId="0" borderId="37" xfId="0" applyFont="1" applyBorder="1" applyAlignment="1" applyProtection="1">
      <alignment horizontal="center" vertical="center"/>
      <protection locked="0"/>
    </xf>
    <xf numFmtId="0" fontId="30" fillId="0" borderId="72" xfId="0" applyFont="1" applyBorder="1" applyAlignment="1" applyProtection="1">
      <alignment horizontal="center" vertical="center"/>
      <protection locked="0"/>
    </xf>
    <xf numFmtId="0" fontId="12" fillId="0" borderId="45" xfId="0" applyFont="1" applyBorder="1" applyProtection="1">
      <protection hidden="1"/>
    </xf>
    <xf numFmtId="0" fontId="12" fillId="0" borderId="42" xfId="0" applyFont="1" applyBorder="1" applyProtection="1">
      <protection locked="0"/>
    </xf>
    <xf numFmtId="0" fontId="30" fillId="0" borderId="14" xfId="0" applyFont="1" applyBorder="1" applyAlignment="1" applyProtection="1">
      <alignment horizontal="center"/>
      <protection locked="0"/>
    </xf>
    <xf numFmtId="0" fontId="30" fillId="0" borderId="3" xfId="0" applyFont="1" applyBorder="1" applyAlignment="1" applyProtection="1">
      <alignment horizontal="center" vertical="center"/>
      <protection locked="0"/>
    </xf>
    <xf numFmtId="0" fontId="12" fillId="0" borderId="85" xfId="0" applyFont="1" applyBorder="1" applyProtection="1">
      <protection hidden="1"/>
    </xf>
    <xf numFmtId="0" fontId="12" fillId="0" borderId="91" xfId="0" applyFont="1" applyBorder="1" applyProtection="1">
      <protection hidden="1"/>
    </xf>
    <xf numFmtId="0" fontId="12" fillId="0" borderId="86" xfId="0" applyFont="1" applyBorder="1" applyProtection="1">
      <protection hidden="1"/>
    </xf>
    <xf numFmtId="0" fontId="12" fillId="0" borderId="87" xfId="0" applyFont="1" applyBorder="1" applyProtection="1">
      <protection hidden="1"/>
    </xf>
    <xf numFmtId="0" fontId="12" fillId="0" borderId="88" xfId="0" applyFont="1" applyBorder="1" applyProtection="1">
      <protection hidden="1"/>
    </xf>
    <xf numFmtId="0" fontId="14" fillId="0" borderId="14" xfId="0" applyFont="1" applyBorder="1" applyAlignment="1" applyProtection="1">
      <alignment horizontal="center" vertical="center"/>
      <protection locked="0"/>
    </xf>
    <xf numFmtId="0" fontId="12" fillId="0" borderId="14" xfId="0" applyFont="1" applyBorder="1" applyProtection="1">
      <protection locked="0"/>
    </xf>
    <xf numFmtId="1" fontId="25" fillId="5" borderId="97" xfId="0" applyNumberFormat="1" applyFont="1" applyFill="1" applyBorder="1" applyAlignment="1" applyProtection="1">
      <alignment horizontal="center" vertical="center" wrapText="1"/>
      <protection hidden="1"/>
    </xf>
    <xf numFmtId="0" fontId="12" fillId="0" borderId="74" xfId="0" applyFont="1" applyBorder="1" applyProtection="1">
      <protection hidden="1"/>
    </xf>
    <xf numFmtId="1" fontId="25" fillId="5" borderId="87" xfId="0" applyNumberFormat="1" applyFont="1" applyFill="1" applyBorder="1" applyAlignment="1" applyProtection="1">
      <alignment horizontal="center" vertical="center" wrapText="1"/>
      <protection hidden="1"/>
    </xf>
    <xf numFmtId="1" fontId="1" fillId="6" borderId="15" xfId="0" applyNumberFormat="1" applyFont="1" applyFill="1" applyBorder="1" applyAlignment="1" applyProtection="1">
      <alignment horizontal="center" vertical="center" wrapText="1"/>
      <protection hidden="1"/>
    </xf>
    <xf numFmtId="0" fontId="26" fillId="6" borderId="88" xfId="0" applyFont="1" applyFill="1" applyBorder="1" applyAlignment="1" applyProtection="1">
      <alignment horizontal="center" vertical="center" wrapText="1"/>
      <protection hidden="1"/>
    </xf>
    <xf numFmtId="1" fontId="1" fillId="6" borderId="85" xfId="0" applyNumberFormat="1" applyFont="1" applyFill="1" applyBorder="1" applyAlignment="1" applyProtection="1">
      <alignment horizontal="center" vertical="center" wrapText="1"/>
      <protection hidden="1"/>
    </xf>
    <xf numFmtId="0" fontId="7" fillId="6" borderId="87" xfId="0" applyFont="1" applyFill="1" applyBorder="1" applyAlignment="1" applyProtection="1">
      <alignment horizontal="center" vertical="center"/>
      <protection hidden="1"/>
    </xf>
    <xf numFmtId="1" fontId="25" fillId="8" borderId="0" xfId="0" applyNumberFormat="1" applyFont="1" applyFill="1" applyAlignment="1" applyProtection="1">
      <alignment horizontal="center" vertical="center" wrapText="1"/>
      <protection locked="0"/>
    </xf>
    <xf numFmtId="0" fontId="26" fillId="8" borderId="0" xfId="0" applyFont="1" applyFill="1" applyAlignment="1" applyProtection="1">
      <alignment horizontal="center" vertical="center" wrapText="1"/>
      <protection locked="0"/>
    </xf>
    <xf numFmtId="1" fontId="29" fillId="8" borderId="8" xfId="0" applyNumberFormat="1" applyFont="1" applyFill="1" applyBorder="1" applyAlignment="1" applyProtection="1">
      <alignment horizontal="center" vertical="top" wrapText="1"/>
      <protection locked="0"/>
    </xf>
    <xf numFmtId="0" fontId="12" fillId="0" borderId="93" xfId="0" applyFont="1" applyBorder="1" applyProtection="1">
      <protection locked="0"/>
    </xf>
    <xf numFmtId="0" fontId="12" fillId="0" borderId="94" xfId="0" applyFont="1" applyBorder="1" applyProtection="1">
      <protection locked="0"/>
    </xf>
    <xf numFmtId="0" fontId="12" fillId="0" borderId="95" xfId="0" applyFont="1" applyBorder="1" applyProtection="1">
      <protection locked="0"/>
    </xf>
    <xf numFmtId="0" fontId="12" fillId="0" borderId="96" xfId="0" applyFont="1" applyBorder="1" applyProtection="1">
      <protection locked="0"/>
    </xf>
    <xf numFmtId="0" fontId="4" fillId="12" borderId="64" xfId="0" applyFont="1" applyFill="1" applyBorder="1" applyAlignment="1" applyProtection="1">
      <alignment horizontal="center" vertical="center" wrapText="1"/>
      <protection hidden="1"/>
    </xf>
    <xf numFmtId="0" fontId="12" fillId="0" borderId="71" xfId="0" applyFont="1" applyBorder="1" applyProtection="1">
      <protection hidden="1"/>
    </xf>
    <xf numFmtId="0" fontId="12" fillId="0" borderId="70" xfId="0" applyFont="1" applyBorder="1" applyProtection="1">
      <protection hidden="1"/>
    </xf>
    <xf numFmtId="0" fontId="12" fillId="0" borderId="3" xfId="0" applyFont="1" applyBorder="1" applyProtection="1">
      <protection hidden="1"/>
    </xf>
    <xf numFmtId="0" fontId="12" fillId="0" borderId="70" xfId="0" applyFont="1" applyBorder="1" applyProtection="1">
      <protection locked="0"/>
    </xf>
    <xf numFmtId="0" fontId="12" fillId="0" borderId="15" xfId="0" applyFont="1" applyBorder="1" applyProtection="1">
      <protection hidden="1"/>
    </xf>
    <xf numFmtId="0" fontId="12" fillId="0" borderId="49" xfId="0" applyFont="1" applyBorder="1" applyProtection="1"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  <color rgb="FFE7EEF5"/>
      <color rgb="FFFFFFC1"/>
      <color rgb="FFF8EDEC"/>
      <color rgb="FFF5F5F5"/>
      <color rgb="FFF0F0F0"/>
      <color rgb="FFF5E4E3"/>
      <color rgb="FFEEEEEE"/>
      <color rgb="FFF3F3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8"/>
  <sheetViews>
    <sheetView tabSelected="1" workbookViewId="0">
      <pane xSplit="1" ySplit="7" topLeftCell="B8" activePane="bottomRight" state="frozen"/>
      <selection pane="topRight" activeCell="B1" sqref="B1"/>
      <selection pane="bottomLeft" activeCell="A10" sqref="A10"/>
      <selection pane="bottomRight" activeCell="J12" sqref="J12:J13"/>
    </sheetView>
  </sheetViews>
  <sheetFormatPr defaultColWidth="14.44140625" defaultRowHeight="15" customHeight="1" x14ac:dyDescent="0.3"/>
  <cols>
    <col min="1" max="1" width="0.33203125" style="5" customWidth="1"/>
    <col min="2" max="2" width="7.5546875" style="5" customWidth="1"/>
    <col min="3" max="3" width="7" style="5" customWidth="1"/>
    <col min="4" max="4" width="8.77734375" style="5" customWidth="1"/>
    <col min="5" max="7" width="6.77734375" style="5" customWidth="1"/>
    <col min="8" max="10" width="7.44140625" style="5" customWidth="1"/>
    <col min="11" max="15" width="6.77734375" style="5" customWidth="1"/>
    <col min="16" max="18" width="7.5546875" style="5" customWidth="1"/>
    <col min="19" max="19" width="6.6640625" style="5" customWidth="1"/>
    <col min="20" max="20" width="10.77734375" style="5" customWidth="1"/>
    <col min="21" max="24" width="2.6640625" style="5" hidden="1" customWidth="1"/>
    <col min="25" max="26" width="4.5546875" style="5" hidden="1" customWidth="1"/>
    <col min="27" max="28" width="8.88671875" style="5" customWidth="1"/>
    <col min="29" max="16384" width="14.44140625" style="5"/>
  </cols>
  <sheetData>
    <row r="1" spans="1:28" ht="16.5" customHeight="1" x14ac:dyDescent="0.3">
      <c r="A1" s="1"/>
      <c r="B1" s="2" t="s">
        <v>0</v>
      </c>
      <c r="C1" s="1"/>
      <c r="D1" s="129" t="s">
        <v>1</v>
      </c>
      <c r="E1" s="130"/>
      <c r="F1" s="130"/>
      <c r="G1" s="130"/>
      <c r="H1" s="130"/>
      <c r="I1" s="3" t="s">
        <v>2</v>
      </c>
      <c r="J1" s="1"/>
      <c r="K1" s="131" t="s">
        <v>3</v>
      </c>
      <c r="L1" s="130"/>
      <c r="M1" s="130"/>
      <c r="N1" s="130"/>
      <c r="O1" s="130"/>
      <c r="P1" s="130"/>
      <c r="Q1" s="1"/>
      <c r="R1" s="4" t="s">
        <v>4</v>
      </c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19.5" customHeight="1" x14ac:dyDescent="0.3">
      <c r="A2" s="1"/>
      <c r="B2" s="6" t="s">
        <v>5</v>
      </c>
      <c r="C2" s="7"/>
      <c r="D2" s="132" t="s">
        <v>47</v>
      </c>
      <c r="E2" s="133"/>
      <c r="F2" s="133"/>
      <c r="G2" s="133"/>
      <c r="H2" s="133"/>
      <c r="I2" s="8" t="s">
        <v>6</v>
      </c>
      <c r="J2" s="1"/>
      <c r="K2" s="134" t="s">
        <v>7</v>
      </c>
      <c r="L2" s="130"/>
      <c r="M2" s="130"/>
      <c r="N2" s="130"/>
      <c r="O2" s="130"/>
      <c r="P2" s="130"/>
      <c r="Q2" s="9"/>
      <c r="R2" s="72" t="s">
        <v>46</v>
      </c>
      <c r="S2" s="71" t="s">
        <v>48</v>
      </c>
      <c r="T2" s="1"/>
      <c r="U2" s="1"/>
      <c r="V2" s="1"/>
      <c r="W2" s="1"/>
      <c r="X2" s="1"/>
      <c r="Y2" s="1"/>
      <c r="Z2" s="1"/>
      <c r="AA2" s="1"/>
      <c r="AB2" s="1"/>
    </row>
    <row r="3" spans="1:28" ht="13.5" customHeight="1" thickBot="1" x14ac:dyDescent="0.35">
      <c r="A3" s="1"/>
      <c r="B3" s="10"/>
      <c r="C3" s="10"/>
      <c r="D3" s="11"/>
      <c r="E3" s="11"/>
      <c r="F3" s="12"/>
      <c r="G3" s="12"/>
      <c r="H3" s="12"/>
      <c r="I3" s="12"/>
      <c r="J3" s="12"/>
      <c r="K3" s="12"/>
      <c r="L3" s="12"/>
      <c r="M3" s="12"/>
      <c r="N3" s="12"/>
      <c r="O3" s="12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ht="18" customHeight="1" thickBot="1" x14ac:dyDescent="0.35">
      <c r="A4" s="135"/>
      <c r="B4" s="137" t="s">
        <v>8</v>
      </c>
      <c r="C4" s="138"/>
      <c r="D4" s="138"/>
      <c r="E4" s="139" t="s">
        <v>9</v>
      </c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3"/>
      <c r="U4" s="181" t="s">
        <v>10</v>
      </c>
      <c r="V4" s="184" t="s">
        <v>11</v>
      </c>
      <c r="W4" s="187" t="s">
        <v>12</v>
      </c>
      <c r="X4" s="158" t="s">
        <v>13</v>
      </c>
      <c r="Y4" s="1"/>
      <c r="Z4" s="1"/>
      <c r="AA4" s="1"/>
      <c r="AB4" s="1"/>
    </row>
    <row r="5" spans="1:28" ht="13.5" customHeight="1" thickBot="1" x14ac:dyDescent="0.35">
      <c r="A5" s="136"/>
      <c r="B5" s="14"/>
      <c r="C5" s="15">
        <v>9</v>
      </c>
      <c r="D5" s="16" t="s">
        <v>14</v>
      </c>
      <c r="E5" s="165" t="s">
        <v>15</v>
      </c>
      <c r="F5" s="138"/>
      <c r="G5" s="138"/>
      <c r="H5" s="138"/>
      <c r="I5" s="138"/>
      <c r="J5" s="166"/>
      <c r="K5" s="165" t="s">
        <v>16</v>
      </c>
      <c r="L5" s="138"/>
      <c r="M5" s="138"/>
      <c r="N5" s="138"/>
      <c r="O5" s="138"/>
      <c r="P5" s="138"/>
      <c r="Q5" s="138"/>
      <c r="R5" s="166"/>
      <c r="S5" s="17"/>
      <c r="U5" s="182"/>
      <c r="V5" s="185"/>
      <c r="W5" s="188"/>
      <c r="X5" s="159"/>
      <c r="Y5" s="167"/>
      <c r="Z5" s="166"/>
      <c r="AA5" s="1"/>
      <c r="AB5" s="1"/>
    </row>
    <row r="6" spans="1:28" ht="13.5" customHeight="1" x14ac:dyDescent="0.3">
      <c r="A6" s="136"/>
      <c r="B6" s="148" t="s">
        <v>17</v>
      </c>
      <c r="C6" s="149"/>
      <c r="D6" s="18" t="s">
        <v>18</v>
      </c>
      <c r="E6" s="69" t="s">
        <v>44</v>
      </c>
      <c r="F6" s="150" t="s">
        <v>19</v>
      </c>
      <c r="G6" s="151"/>
      <c r="H6" s="168" t="s">
        <v>20</v>
      </c>
      <c r="I6" s="169"/>
      <c r="J6" s="19" t="s">
        <v>21</v>
      </c>
      <c r="K6" s="170" t="s">
        <v>22</v>
      </c>
      <c r="L6" s="171"/>
      <c r="M6" s="172"/>
      <c r="N6" s="168" t="s">
        <v>19</v>
      </c>
      <c r="O6" s="169"/>
      <c r="P6" s="168" t="s">
        <v>23</v>
      </c>
      <c r="Q6" s="169"/>
      <c r="R6" s="19" t="s">
        <v>21</v>
      </c>
      <c r="S6" s="20"/>
      <c r="T6" s="71"/>
      <c r="U6" s="182"/>
      <c r="V6" s="185"/>
      <c r="W6" s="188"/>
      <c r="X6" s="159"/>
      <c r="Y6" s="161"/>
      <c r="Z6" s="162"/>
      <c r="AA6" s="1"/>
      <c r="AB6" s="1"/>
    </row>
    <row r="7" spans="1:28" ht="13.5" customHeight="1" x14ac:dyDescent="0.3">
      <c r="A7" s="21"/>
      <c r="B7" s="152" t="s">
        <v>24</v>
      </c>
      <c r="C7" s="153"/>
      <c r="D7" s="68" t="s">
        <v>2</v>
      </c>
      <c r="E7" s="70" t="s">
        <v>45</v>
      </c>
      <c r="F7" s="65" t="s">
        <v>10</v>
      </c>
      <c r="G7" s="23" t="s">
        <v>11</v>
      </c>
      <c r="H7" s="22" t="s">
        <v>10</v>
      </c>
      <c r="I7" s="24" t="s">
        <v>11</v>
      </c>
      <c r="J7" s="25" t="s">
        <v>25</v>
      </c>
      <c r="K7" s="26" t="s">
        <v>10</v>
      </c>
      <c r="L7" s="27" t="s">
        <v>11</v>
      </c>
      <c r="M7" s="28" t="s">
        <v>12</v>
      </c>
      <c r="N7" s="29" t="s">
        <v>10</v>
      </c>
      <c r="O7" s="30" t="s">
        <v>11</v>
      </c>
      <c r="P7" s="29" t="s">
        <v>10</v>
      </c>
      <c r="Q7" s="24" t="s">
        <v>11</v>
      </c>
      <c r="R7" s="31" t="s">
        <v>26</v>
      </c>
      <c r="S7" s="32"/>
      <c r="T7" s="67"/>
      <c r="U7" s="183"/>
      <c r="V7" s="186"/>
      <c r="W7" s="189"/>
      <c r="X7" s="160"/>
      <c r="Y7" s="33"/>
      <c r="Z7" s="34"/>
      <c r="AA7" s="1"/>
      <c r="AB7" s="1"/>
    </row>
    <row r="8" spans="1:28" ht="12" customHeight="1" x14ac:dyDescent="0.3">
      <c r="A8" s="21"/>
      <c r="B8" s="154" t="s">
        <v>27</v>
      </c>
      <c r="C8" s="155"/>
      <c r="D8" s="156"/>
      <c r="E8" s="157"/>
      <c r="F8" s="141">
        <v>5</v>
      </c>
      <c r="G8" s="142">
        <v>4</v>
      </c>
      <c r="H8" s="143">
        <v>19</v>
      </c>
      <c r="I8" s="144">
        <v>19</v>
      </c>
      <c r="J8" s="145">
        <f>IF(OR(C$5="",C$5&lt;3),"",IF(AND(E8="",G8="",I8=""),"",IF(E8="bỏ",-5,IF(OR(E8="Được",E8="Đc"),12,IF(OR(E8="nghỉ",E8="Không",E8="Ko"),0,IF(E8="PeB",-12,IF(OR(F8&gt;C$5,F8&lt;0),"",IF(OR(H8&gt;I8,AND(H8=I8,F8&gt;G8)),7+0.4*(H8-I8)+0.1*(F8-G8),3+0.4*(H8-I8)+0.1*(F8-G8)))))))))</f>
        <v>7.1</v>
      </c>
      <c r="K8" s="146">
        <f>IF(J8="","",SUM(U$8:U9))</f>
        <v>1</v>
      </c>
      <c r="L8" s="147">
        <f>IF(J8="","",SUM(V$8:V9))</f>
        <v>0</v>
      </c>
      <c r="M8" s="173">
        <f>IF(J8="","",SUM(W$8:W9))</f>
        <v>0</v>
      </c>
      <c r="N8" s="174">
        <f>IF(J8="","",SUM(F$8:F9))</f>
        <v>5</v>
      </c>
      <c r="O8" s="175">
        <f>IF(J8="","",SUM(G$8:G9))</f>
        <v>4</v>
      </c>
      <c r="P8" s="176">
        <f>IF(J8="","",SUM(H$8:H9))</f>
        <v>19</v>
      </c>
      <c r="Q8" s="178">
        <f>IF(J8="","",SUM(I$8:I9))</f>
        <v>19</v>
      </c>
      <c r="R8" s="179">
        <f>IF(J8="","",SUM(J$8:J9))</f>
        <v>7.1</v>
      </c>
      <c r="S8" s="35"/>
      <c r="T8" s="66"/>
      <c r="U8" s="180">
        <f>IF(OR(E8="Nghỉ",E8="Không",E8="Ko",E8="Bỏ",E8="PeB"),"",IF(OR(E8="Được",E8="Đc",H8&gt;I8,AND(H8=I8,F8&gt;G8)),1,""))</f>
        <v>1</v>
      </c>
      <c r="V8" s="190" t="str">
        <f>IF(OR(E8="Được",E8="đc",E8="Không",E8="Ko",E8="Nghỉ"),"",IF(OR(E8="Bỏ",E8="PeB",H8&lt;I8,AND(H8=I8,F8&lt;G8)),1,""))</f>
        <v/>
      </c>
      <c r="W8" s="87" t="str">
        <f>IF(E8="","",IF(OR(E8="Nghỉ",E8="Không",E8="Ko"),1,""))</f>
        <v/>
      </c>
      <c r="X8" s="163"/>
      <c r="Y8" s="91"/>
      <c r="Z8" s="93"/>
      <c r="AA8" s="1"/>
      <c r="AB8" s="1"/>
    </row>
    <row r="9" spans="1:28" ht="12" customHeight="1" x14ac:dyDescent="0.3">
      <c r="A9" s="21"/>
      <c r="B9" s="74"/>
      <c r="C9" s="102"/>
      <c r="D9" s="104"/>
      <c r="E9" s="106"/>
      <c r="F9" s="108"/>
      <c r="G9" s="110"/>
      <c r="H9" s="112"/>
      <c r="I9" s="116"/>
      <c r="J9" s="99"/>
      <c r="K9" s="84"/>
      <c r="L9" s="120"/>
      <c r="M9" s="122"/>
      <c r="N9" s="124"/>
      <c r="O9" s="97"/>
      <c r="P9" s="177"/>
      <c r="Q9" s="97"/>
      <c r="R9" s="99"/>
      <c r="S9" s="35"/>
      <c r="T9" s="1"/>
      <c r="U9" s="84"/>
      <c r="V9" s="86"/>
      <c r="W9" s="88"/>
      <c r="X9" s="164"/>
      <c r="Y9" s="92"/>
      <c r="Z9" s="76"/>
      <c r="AA9" s="1"/>
      <c r="AB9" s="1"/>
    </row>
    <row r="10" spans="1:28" ht="12" customHeight="1" x14ac:dyDescent="0.3">
      <c r="A10" s="21"/>
      <c r="B10" s="100" t="s">
        <v>28</v>
      </c>
      <c r="C10" s="101"/>
      <c r="D10" s="103"/>
      <c r="E10" s="114"/>
      <c r="F10" s="107">
        <v>4</v>
      </c>
      <c r="G10" s="109">
        <v>5</v>
      </c>
      <c r="H10" s="111">
        <v>19</v>
      </c>
      <c r="I10" s="115">
        <v>19</v>
      </c>
      <c r="J10" s="117">
        <f t="shared" ref="J10" si="0">IF(OR(C$5="",C$5&lt;3),"",IF(AND(E10="",G10="",I10=""),"",IF(E10="bỏ",-5,IF(OR(E10="Được",E10="Đc"),12,IF(OR(E10="nghỉ",E10="Không",E10="Ko"),0,IF(E10="PeB",-12,IF(OR(F10&gt;C$5,F10&lt;0),"",IF(OR(H10&gt;I10,AND(H10=I10,F10&gt;G10)),7+0.4*(H10-I10)+0.1*(F10-G10),3+0.4*(H10-I10)+0.1*(F10-G10)))))))))</f>
        <v>2.9</v>
      </c>
      <c r="K10" s="118">
        <f>IF(J10="","",SUM(U$8:U11))</f>
        <v>1</v>
      </c>
      <c r="L10" s="119">
        <f>IF(J10="","",SUM(V$8:V11))</f>
        <v>1</v>
      </c>
      <c r="M10" s="121">
        <f>IF(J10="","",SUM(W$8:W11))</f>
        <v>0</v>
      </c>
      <c r="N10" s="123">
        <f>IF(J10="","",SUM(F$8:F11))</f>
        <v>9</v>
      </c>
      <c r="O10" s="125">
        <f>IF(J10="","",SUM(G$8:G11))</f>
        <v>9</v>
      </c>
      <c r="P10" s="126">
        <f>IF(J10="","",SUM(H$8:H11))</f>
        <v>38</v>
      </c>
      <c r="Q10" s="127">
        <f>IF(J10="","",SUM(I$8:I11))</f>
        <v>38</v>
      </c>
      <c r="R10" s="98">
        <f>IF(J10="","",SUM(J$8:J11))</f>
        <v>10</v>
      </c>
      <c r="S10" s="35"/>
      <c r="T10" s="1"/>
      <c r="U10" s="83" t="str">
        <f t="shared" ref="U10" si="1">IF(OR(E10="Nghỉ",E10="Không",E10="Ko",E10="Bỏ",E10="PeB"),"",IF(OR(E10="Được",E10="Đc",H10&gt;I10,AND(H10=I10,F10&gt;G10)),1,""))</f>
        <v/>
      </c>
      <c r="V10" s="85">
        <f t="shared" ref="V10" si="2">IF(OR(E10="Được",E10="đc",E10="Không",E10="Ko",E10="Nghỉ"),"",IF(OR(E10="Bỏ",E10="PeB",H10&lt;I10,AND(H10=I10,F10&lt;G10)),1,""))</f>
        <v>1</v>
      </c>
      <c r="W10" s="87" t="str">
        <f t="shared" ref="W10" si="3">IF(E10="","",IF(OR(E10="Nghỉ",E10="Không",E10="Ko"),1,""))</f>
        <v/>
      </c>
      <c r="X10" s="128"/>
      <c r="Y10" s="91"/>
      <c r="Z10" s="93"/>
      <c r="AA10" s="1"/>
      <c r="AB10" s="1"/>
    </row>
    <row r="11" spans="1:28" ht="12" customHeight="1" x14ac:dyDescent="0.3">
      <c r="A11" s="21"/>
      <c r="B11" s="74"/>
      <c r="C11" s="102"/>
      <c r="D11" s="104"/>
      <c r="E11" s="106"/>
      <c r="F11" s="108"/>
      <c r="G11" s="110"/>
      <c r="H11" s="112"/>
      <c r="I11" s="116"/>
      <c r="J11" s="99"/>
      <c r="K11" s="84"/>
      <c r="L11" s="120"/>
      <c r="M11" s="122"/>
      <c r="N11" s="124"/>
      <c r="O11" s="97"/>
      <c r="P11" s="95"/>
      <c r="Q11" s="97"/>
      <c r="R11" s="99"/>
      <c r="S11" s="35"/>
      <c r="T11" s="1"/>
      <c r="U11" s="84"/>
      <c r="V11" s="86"/>
      <c r="W11" s="88"/>
      <c r="X11" s="90"/>
      <c r="Y11" s="92"/>
      <c r="Z11" s="76"/>
      <c r="AA11" s="1"/>
      <c r="AB11" s="1"/>
    </row>
    <row r="12" spans="1:28" ht="12" customHeight="1" x14ac:dyDescent="0.3">
      <c r="A12" s="21"/>
      <c r="B12" s="100" t="s">
        <v>29</v>
      </c>
      <c r="C12" s="101"/>
      <c r="D12" s="103"/>
      <c r="E12" s="105"/>
      <c r="F12" s="107"/>
      <c r="G12" s="109"/>
      <c r="H12" s="111"/>
      <c r="I12" s="115"/>
      <c r="J12" s="117" t="str">
        <f t="shared" ref="J12" si="4">IF(OR(C$5="",C$5&lt;3),"",IF(AND(E12="",G12="",I12=""),"",IF(E12="bỏ",-5,IF(OR(E12="Được",E12="Đc"),12,IF(OR(E12="nghỉ",E12="Không",E12="Ko"),0,IF(E12="PeB",-12,IF(OR(F12&gt;C$5,F12&lt;0),"",IF(OR(H12&gt;I12,AND(H12=I12,F12&gt;G12)),7+0.4*(H12-I12)+0.1*(F12-G12),3+0.4*(H12-I12)+0.1*(F12-G12)))))))))</f>
        <v/>
      </c>
      <c r="K12" s="118" t="str">
        <f>IF(J12="","",SUM(U$8:U13))</f>
        <v/>
      </c>
      <c r="L12" s="119" t="str">
        <f>IF(J12="","",SUM(V$8:V13))</f>
        <v/>
      </c>
      <c r="M12" s="121" t="str">
        <f>IF(J12="","",SUM(W$8:W13))</f>
        <v/>
      </c>
      <c r="N12" s="123" t="str">
        <f>IF(J12="","",SUM(F$8:F13))</f>
        <v/>
      </c>
      <c r="O12" s="125" t="str">
        <f>IF(J12="","",SUM(G$8:G13))</f>
        <v/>
      </c>
      <c r="P12" s="94" t="str">
        <f>IF(J12="","",SUM(H$8:H13))</f>
        <v/>
      </c>
      <c r="Q12" s="96" t="str">
        <f>IF(J12="","",SUM(I$8:I13))</f>
        <v/>
      </c>
      <c r="R12" s="98" t="str">
        <f>IF(J12="","",SUM(J$8:J13))</f>
        <v/>
      </c>
      <c r="S12" s="35"/>
      <c r="T12" s="1"/>
      <c r="U12" s="83" t="str">
        <f t="shared" ref="U12" si="5">IF(OR(E12="Nghỉ",E12="Không",E12="Ko",E12="Bỏ",E12="PeB"),"",IF(OR(E12="Được",E12="Đc",H12&gt;I12,AND(H12=I12,F12&gt;G12)),1,""))</f>
        <v/>
      </c>
      <c r="V12" s="85" t="str">
        <f t="shared" ref="V12" si="6">IF(OR(E12="Được",E12="đc",E12="Không",E12="Ko",E12="Nghỉ"),"",IF(OR(E12="Bỏ",E12="PeB",H12&lt;I12,AND(H12=I12,F12&lt;G12)),1,""))</f>
        <v/>
      </c>
      <c r="W12" s="87" t="str">
        <f t="shared" ref="W12" si="7">IF(E12="","",IF(OR(E12="Nghỉ",E12="Không",E12="Ko"),1,""))</f>
        <v/>
      </c>
      <c r="X12" s="89"/>
      <c r="Y12" s="91"/>
      <c r="Z12" s="93"/>
      <c r="AA12" s="1"/>
      <c r="AB12" s="1"/>
    </row>
    <row r="13" spans="1:28" ht="12" customHeight="1" x14ac:dyDescent="0.3">
      <c r="A13" s="21"/>
      <c r="B13" s="74"/>
      <c r="C13" s="102"/>
      <c r="D13" s="104"/>
      <c r="E13" s="106"/>
      <c r="F13" s="108"/>
      <c r="G13" s="110"/>
      <c r="H13" s="112"/>
      <c r="I13" s="116"/>
      <c r="J13" s="99"/>
      <c r="K13" s="84"/>
      <c r="L13" s="120"/>
      <c r="M13" s="122"/>
      <c r="N13" s="124"/>
      <c r="O13" s="97"/>
      <c r="P13" s="95"/>
      <c r="Q13" s="97"/>
      <c r="R13" s="99"/>
      <c r="S13" s="35"/>
      <c r="T13" s="1"/>
      <c r="U13" s="84"/>
      <c r="V13" s="86"/>
      <c r="W13" s="88"/>
      <c r="X13" s="90"/>
      <c r="Y13" s="92"/>
      <c r="Z13" s="76"/>
      <c r="AA13" s="1"/>
      <c r="AB13" s="1"/>
    </row>
    <row r="14" spans="1:28" ht="12" customHeight="1" x14ac:dyDescent="0.3">
      <c r="A14" s="21"/>
      <c r="B14" s="100" t="s">
        <v>30</v>
      </c>
      <c r="C14" s="101"/>
      <c r="D14" s="103"/>
      <c r="E14" s="105"/>
      <c r="F14" s="107"/>
      <c r="G14" s="109"/>
      <c r="H14" s="111"/>
      <c r="I14" s="115"/>
      <c r="J14" s="117" t="str">
        <f t="shared" ref="J14" si="8">IF(OR(C$5="",C$5&lt;3),"",IF(AND(E14="",G14="",I14=""),"",IF(E14="bỏ",-5,IF(OR(E14="Được",E14="Đc"),12,IF(OR(E14="nghỉ",E14="Không",E14="Ko"),0,IF(E14="PeB",-12,IF(OR(F14&gt;C$5,F14&lt;0),"",IF(OR(H14&gt;I14,AND(H14=I14,F14&gt;G14)),7+0.4*(H14-I14)+0.1*(F14-G14),3+0.4*(H14-I14)+0.1*(F14-G14)))))))))</f>
        <v/>
      </c>
      <c r="K14" s="118" t="str">
        <f>IF(J14="","",SUM(U$8:U15))</f>
        <v/>
      </c>
      <c r="L14" s="119" t="str">
        <f>IF(J14="","",SUM(V$8:V15))</f>
        <v/>
      </c>
      <c r="M14" s="121" t="str">
        <f>IF(J14="","",SUM(W$8:W15))</f>
        <v/>
      </c>
      <c r="N14" s="123" t="str">
        <f>IF(J14="","",SUM(F$8:F15))</f>
        <v/>
      </c>
      <c r="O14" s="125" t="str">
        <f>IF(J14="","",SUM(G$8:G15))</f>
        <v/>
      </c>
      <c r="P14" s="94" t="str">
        <f>IF(J14="","",SUM(H$8:H15))</f>
        <v/>
      </c>
      <c r="Q14" s="96" t="str">
        <f>IF(J14="","",SUM(I$8:I15))</f>
        <v/>
      </c>
      <c r="R14" s="98" t="str">
        <f>IF(J14="","",SUM(J$8:J15))</f>
        <v/>
      </c>
      <c r="S14" s="35"/>
      <c r="T14" s="1"/>
      <c r="U14" s="83" t="str">
        <f t="shared" ref="U14" si="9">IF(OR(E14="Nghỉ",E14="Không",E14="Ko",E14="Bỏ",E14="PeB"),"",IF(OR(E14="Được",E14="Đc",H14&gt;I14,AND(H14=I14,F14&gt;G14)),1,""))</f>
        <v/>
      </c>
      <c r="V14" s="85" t="str">
        <f t="shared" ref="V14" si="10">IF(OR(E14="Được",E14="đc",E14="Không",E14="Ko",E14="Nghỉ"),"",IF(OR(E14="Bỏ",E14="PeB",H14&lt;I14,AND(H14=I14,F14&lt;G14)),1,""))</f>
        <v/>
      </c>
      <c r="W14" s="87" t="str">
        <f t="shared" ref="W14" si="11">IF(E14="","",IF(OR(E14="Nghỉ",E14="Không",E14="Ko"),1,""))</f>
        <v/>
      </c>
      <c r="X14" s="89"/>
      <c r="Y14" s="91"/>
      <c r="Z14" s="93"/>
      <c r="AA14" s="1"/>
      <c r="AB14" s="1"/>
    </row>
    <row r="15" spans="1:28" ht="12" customHeight="1" x14ac:dyDescent="0.3">
      <c r="A15" s="21"/>
      <c r="B15" s="74"/>
      <c r="C15" s="102"/>
      <c r="D15" s="104"/>
      <c r="E15" s="106"/>
      <c r="F15" s="108"/>
      <c r="G15" s="110"/>
      <c r="H15" s="112"/>
      <c r="I15" s="116"/>
      <c r="J15" s="99"/>
      <c r="K15" s="84"/>
      <c r="L15" s="120"/>
      <c r="M15" s="122"/>
      <c r="N15" s="124"/>
      <c r="O15" s="97"/>
      <c r="P15" s="95"/>
      <c r="Q15" s="97"/>
      <c r="R15" s="99"/>
      <c r="S15" s="35"/>
      <c r="T15" s="1"/>
      <c r="U15" s="84"/>
      <c r="V15" s="86"/>
      <c r="W15" s="88"/>
      <c r="X15" s="90"/>
      <c r="Y15" s="92"/>
      <c r="Z15" s="76"/>
      <c r="AA15" s="1"/>
      <c r="AB15" s="1"/>
    </row>
    <row r="16" spans="1:28" ht="12" customHeight="1" x14ac:dyDescent="0.3">
      <c r="A16" s="21"/>
      <c r="B16" s="100" t="s">
        <v>31</v>
      </c>
      <c r="C16" s="101"/>
      <c r="D16" s="103"/>
      <c r="E16" s="105"/>
      <c r="F16" s="107"/>
      <c r="G16" s="109"/>
      <c r="H16" s="111"/>
      <c r="I16" s="115"/>
      <c r="J16" s="117" t="str">
        <f t="shared" ref="J16" si="12">IF(OR(C$5="",C$5&lt;3),"",IF(AND(E16="",G16="",I16=""),"",IF(E16="bỏ",-5,IF(OR(E16="Được",E16="Đc"),12,IF(OR(E16="nghỉ",E16="Không",E16="Ko"),0,IF(E16="PeB",-12,IF(OR(F16&gt;C$5,F16&lt;0),"",IF(OR(H16&gt;I16,AND(H16=I16,F16&gt;G16)),7+0.4*(H16-I16)+0.1*(F16-G16),3+0.4*(H16-I16)+0.1*(F16-G16)))))))))</f>
        <v/>
      </c>
      <c r="K16" s="118" t="str">
        <f>IF(J16="","",SUM(U$8:U17))</f>
        <v/>
      </c>
      <c r="L16" s="119" t="str">
        <f>IF(J16="","",SUM(V$8:V17))</f>
        <v/>
      </c>
      <c r="M16" s="121" t="str">
        <f>IF(J16="","",SUM(W$8:W17))</f>
        <v/>
      </c>
      <c r="N16" s="123" t="str">
        <f>IF(J16="","",SUM(F$8:F17))</f>
        <v/>
      </c>
      <c r="O16" s="125" t="str">
        <f>IF(J16="","",SUM(G$8:G17))</f>
        <v/>
      </c>
      <c r="P16" s="94" t="str">
        <f>IF(J16="","",SUM(H$8:H17))</f>
        <v/>
      </c>
      <c r="Q16" s="96" t="str">
        <f>IF(J16="","",SUM(I$8:I17))</f>
        <v/>
      </c>
      <c r="R16" s="98" t="str">
        <f>IF(J16="","",SUM(J$8:J17))</f>
        <v/>
      </c>
      <c r="S16" s="35"/>
      <c r="T16" s="1"/>
      <c r="U16" s="83" t="str">
        <f t="shared" ref="U16" si="13">IF(OR(E16="Nghỉ",E16="Không",E16="Ko",E16="Bỏ",E16="PeB"),"",IF(OR(E16="Được",E16="Đc",H16&gt;I16,AND(H16=I16,F16&gt;G16)),1,""))</f>
        <v/>
      </c>
      <c r="V16" s="85" t="str">
        <f t="shared" ref="V16" si="14">IF(OR(E16="Được",E16="đc",E16="Không",E16="Ko",E16="Nghỉ"),"",IF(OR(E16="Bỏ",E16="PeB",H16&lt;I16,AND(H16=I16,F16&lt;G16)),1,""))</f>
        <v/>
      </c>
      <c r="W16" s="87" t="str">
        <f t="shared" ref="W16" si="15">IF(E16="","",IF(OR(E16="Nghỉ",E16="Không",E16="Ko"),1,""))</f>
        <v/>
      </c>
      <c r="X16" s="89"/>
      <c r="Y16" s="91"/>
      <c r="Z16" s="93"/>
      <c r="AA16" s="1"/>
      <c r="AB16" s="1"/>
    </row>
    <row r="17" spans="1:28" ht="12" customHeight="1" x14ac:dyDescent="0.3">
      <c r="A17" s="21"/>
      <c r="B17" s="74"/>
      <c r="C17" s="102"/>
      <c r="D17" s="104"/>
      <c r="E17" s="106"/>
      <c r="F17" s="108"/>
      <c r="G17" s="110"/>
      <c r="H17" s="112"/>
      <c r="I17" s="116"/>
      <c r="J17" s="99"/>
      <c r="K17" s="84"/>
      <c r="L17" s="120"/>
      <c r="M17" s="122"/>
      <c r="N17" s="124"/>
      <c r="O17" s="97"/>
      <c r="P17" s="95"/>
      <c r="Q17" s="97"/>
      <c r="R17" s="99"/>
      <c r="S17" s="35"/>
      <c r="T17" s="1"/>
      <c r="U17" s="84"/>
      <c r="V17" s="86"/>
      <c r="W17" s="88"/>
      <c r="X17" s="90"/>
      <c r="Y17" s="92"/>
      <c r="Z17" s="76"/>
      <c r="AA17" s="1"/>
      <c r="AB17" s="1"/>
    </row>
    <row r="18" spans="1:28" ht="12" customHeight="1" x14ac:dyDescent="0.3">
      <c r="A18" s="21"/>
      <c r="B18" s="100" t="s">
        <v>32</v>
      </c>
      <c r="C18" s="101"/>
      <c r="D18" s="113"/>
      <c r="E18" s="114"/>
      <c r="F18" s="107"/>
      <c r="G18" s="109"/>
      <c r="H18" s="111"/>
      <c r="I18" s="115"/>
      <c r="J18" s="117" t="str">
        <f t="shared" ref="J18" si="16">IF(OR(C$5="",C$5&lt;3),"",IF(AND(E18="",G18="",I18=""),"",IF(E18="bỏ",-5,IF(OR(E18="Được",E18="Đc"),12,IF(OR(E18="nghỉ",E18="Không",E18="Ko"),0,IF(E18="PeB",-12,IF(OR(F18&gt;C$5,F18&lt;0),"",IF(OR(H18&gt;I18,AND(H18=I18,F18&gt;G18)),7+0.4*(H18-I18)+0.1*(F18-G18),3+0.4*(H18-I18)+0.1*(F18-G18)))))))))</f>
        <v/>
      </c>
      <c r="K18" s="118" t="str">
        <f>IF(J18="","",SUM(U$8:U19))</f>
        <v/>
      </c>
      <c r="L18" s="119" t="str">
        <f>IF(J18="","",SUM(V$8:V19))</f>
        <v/>
      </c>
      <c r="M18" s="121" t="str">
        <f>IF(J18="","",SUM(W$8:W19))</f>
        <v/>
      </c>
      <c r="N18" s="123" t="str">
        <f>IF(J18="","",SUM(F$8:F19))</f>
        <v/>
      </c>
      <c r="O18" s="125" t="str">
        <f>IF(J18="","",SUM(G$8:G19))</f>
        <v/>
      </c>
      <c r="P18" s="94" t="str">
        <f>IF(J18="","",SUM(H$8:H19))</f>
        <v/>
      </c>
      <c r="Q18" s="96" t="str">
        <f>IF(J18="","",SUM(I$8:I19))</f>
        <v/>
      </c>
      <c r="R18" s="98" t="str">
        <f>IF(J18="","",SUM(J$8:J19))</f>
        <v/>
      </c>
      <c r="S18" s="35"/>
      <c r="T18" s="1"/>
      <c r="U18" s="83" t="str">
        <f t="shared" ref="U18" si="17">IF(OR(E18="Nghỉ",E18="Không",E18="Ko",E18="Bỏ",E18="PeB"),"",IF(OR(E18="Được",E18="Đc",H18&gt;I18,AND(H18=I18,F18&gt;G18)),1,""))</f>
        <v/>
      </c>
      <c r="V18" s="85" t="str">
        <f t="shared" ref="V18" si="18">IF(OR(E18="Được",E18="đc",E18="Không",E18="Ko",E18="Nghỉ"),"",IF(OR(E18="Bỏ",E18="PeB",H18&lt;I18,AND(H18=I18,F18&lt;G18)),1,""))</f>
        <v/>
      </c>
      <c r="W18" s="87" t="str">
        <f t="shared" ref="W18" si="19">IF(E18="","",IF(OR(E18="Nghỉ",E18="Không",E18="Ko"),1,""))</f>
        <v/>
      </c>
      <c r="X18" s="89"/>
      <c r="Y18" s="91"/>
      <c r="Z18" s="93"/>
      <c r="AA18" s="1"/>
      <c r="AB18" s="1"/>
    </row>
    <row r="19" spans="1:28" ht="12" customHeight="1" x14ac:dyDescent="0.3">
      <c r="A19" s="21"/>
      <c r="B19" s="74"/>
      <c r="C19" s="102"/>
      <c r="D19" s="104"/>
      <c r="E19" s="106"/>
      <c r="F19" s="108"/>
      <c r="G19" s="110"/>
      <c r="H19" s="112"/>
      <c r="I19" s="116"/>
      <c r="J19" s="99"/>
      <c r="K19" s="84"/>
      <c r="L19" s="120"/>
      <c r="M19" s="122"/>
      <c r="N19" s="124"/>
      <c r="O19" s="97"/>
      <c r="P19" s="95"/>
      <c r="Q19" s="97"/>
      <c r="R19" s="99"/>
      <c r="S19" s="35"/>
      <c r="T19" s="1"/>
      <c r="U19" s="84"/>
      <c r="V19" s="86"/>
      <c r="W19" s="88"/>
      <c r="X19" s="90"/>
      <c r="Y19" s="92"/>
      <c r="Z19" s="76"/>
      <c r="AA19" s="1"/>
      <c r="AB19" s="1"/>
    </row>
    <row r="20" spans="1:28" ht="12" customHeight="1" x14ac:dyDescent="0.3">
      <c r="A20" s="21"/>
      <c r="B20" s="100" t="s">
        <v>33</v>
      </c>
      <c r="C20" s="101"/>
      <c r="D20" s="103"/>
      <c r="E20" s="114"/>
      <c r="F20" s="107"/>
      <c r="G20" s="109"/>
      <c r="H20" s="111"/>
      <c r="I20" s="115"/>
      <c r="J20" s="117" t="str">
        <f t="shared" ref="J20" si="20">IF(OR(C$5="",C$5&lt;3),"",IF(AND(E20="",G20="",I20=""),"",IF(E20="bỏ",-5,IF(OR(E20="Được",E20="Đc"),12,IF(OR(E20="nghỉ",E20="Không",E20="Ko"),0,IF(E20="PeB",-12,IF(OR(F20&gt;C$5,F20&lt;0),"",IF(OR(H20&gt;I20,AND(H20=I20,F20&gt;G20)),7+0.4*(H20-I20)+0.1*(F20-G20),3+0.4*(H20-I20)+0.1*(F20-G20)))))))))</f>
        <v/>
      </c>
      <c r="K20" s="118" t="str">
        <f>IF(J20="","",SUM(U$8:U21))</f>
        <v/>
      </c>
      <c r="L20" s="119" t="str">
        <f>IF(J20="","",SUM(V$8:V21))</f>
        <v/>
      </c>
      <c r="M20" s="121" t="str">
        <f>IF(J20="","",SUM(W$8:W21))</f>
        <v/>
      </c>
      <c r="N20" s="123" t="str">
        <f>IF(J20="","",SUM(F$8:F21))</f>
        <v/>
      </c>
      <c r="O20" s="125" t="str">
        <f>IF(J20="","",SUM(G$8:G21))</f>
        <v/>
      </c>
      <c r="P20" s="94" t="str">
        <f>IF(J20="","",SUM(H$8:H21))</f>
        <v/>
      </c>
      <c r="Q20" s="96" t="str">
        <f>IF(J20="","",SUM(I$8:I21))</f>
        <v/>
      </c>
      <c r="R20" s="98" t="str">
        <f>IF(J20="","",SUM(J$8:J21))</f>
        <v/>
      </c>
      <c r="S20" s="35"/>
      <c r="T20" s="1"/>
      <c r="U20" s="83" t="str">
        <f t="shared" ref="U20" si="21">IF(OR(E20="Nghỉ",E20="Không",E20="Ko",E20="Bỏ",E20="PeB"),"",IF(OR(E20="Được",E20="Đc",H20&gt;I20,AND(H20=I20,F20&gt;G20)),1,""))</f>
        <v/>
      </c>
      <c r="V20" s="85" t="str">
        <f t="shared" ref="V20" si="22">IF(OR(E20="Được",E20="đc",E20="Không",E20="Ko",E20="Nghỉ"),"",IF(OR(E20="Bỏ",E20="PeB",H20&lt;I20,AND(H20=I20,F20&lt;G20)),1,""))</f>
        <v/>
      </c>
      <c r="W20" s="87" t="str">
        <f t="shared" ref="W20" si="23">IF(E20="","",IF(OR(E20="Nghỉ",E20="Không",E20="Ko"),1,""))</f>
        <v/>
      </c>
      <c r="X20" s="89"/>
      <c r="Y20" s="91"/>
      <c r="Z20" s="93"/>
      <c r="AA20" s="1"/>
      <c r="AB20" s="1"/>
    </row>
    <row r="21" spans="1:28" ht="12" customHeight="1" x14ac:dyDescent="0.3">
      <c r="A21" s="21"/>
      <c r="B21" s="74"/>
      <c r="C21" s="102"/>
      <c r="D21" s="104"/>
      <c r="E21" s="106"/>
      <c r="F21" s="108"/>
      <c r="G21" s="110"/>
      <c r="H21" s="112"/>
      <c r="I21" s="116"/>
      <c r="J21" s="99"/>
      <c r="K21" s="84"/>
      <c r="L21" s="120"/>
      <c r="M21" s="122"/>
      <c r="N21" s="124"/>
      <c r="O21" s="97"/>
      <c r="P21" s="95"/>
      <c r="Q21" s="97"/>
      <c r="R21" s="99"/>
      <c r="S21" s="35"/>
      <c r="T21" s="1"/>
      <c r="U21" s="84"/>
      <c r="V21" s="86"/>
      <c r="W21" s="88"/>
      <c r="X21" s="90"/>
      <c r="Y21" s="92"/>
      <c r="Z21" s="76"/>
      <c r="AA21" s="1"/>
      <c r="AB21" s="1"/>
    </row>
    <row r="22" spans="1:28" ht="12" customHeight="1" x14ac:dyDescent="0.3">
      <c r="A22" s="21"/>
      <c r="B22" s="100" t="s">
        <v>34</v>
      </c>
      <c r="C22" s="101"/>
      <c r="D22" s="103"/>
      <c r="E22" s="114"/>
      <c r="F22" s="107"/>
      <c r="G22" s="109"/>
      <c r="H22" s="111"/>
      <c r="I22" s="115"/>
      <c r="J22" s="117" t="str">
        <f t="shared" ref="J22" si="24">IF(OR(C$5="",C$5&lt;3),"",IF(AND(E22="",G22="",I22=""),"",IF(E22="bỏ",-5,IF(OR(E22="Được",E22="Đc"),12,IF(OR(E22="nghỉ",E22="Không",E22="Ko"),0,IF(E22="PeB",-12,IF(OR(F22&gt;C$5,F22&lt;0),"",IF(OR(H22&gt;I22,AND(H22=I22,F22&gt;G22)),7+0.4*(H22-I22)+0.1*(F22-G22),3+0.4*(H22-I22)+0.1*(F22-G22)))))))))</f>
        <v/>
      </c>
      <c r="K22" s="118" t="str">
        <f>IF(J22="","",SUM(U$8:U23))</f>
        <v/>
      </c>
      <c r="L22" s="119" t="str">
        <f>IF(J22="","",SUM(V$8:V23))</f>
        <v/>
      </c>
      <c r="M22" s="121" t="str">
        <f>IF(J22="","",SUM(W$8:W23))</f>
        <v/>
      </c>
      <c r="N22" s="123" t="str">
        <f>IF(J22="","",SUM(F$8:F23))</f>
        <v/>
      </c>
      <c r="O22" s="125" t="str">
        <f>IF(J22="","",SUM(G$8:G23))</f>
        <v/>
      </c>
      <c r="P22" s="94" t="str">
        <f>IF(J22="","",SUM(H$8:H23))</f>
        <v/>
      </c>
      <c r="Q22" s="96" t="str">
        <f>IF(J22="","",SUM(I$8:I23))</f>
        <v/>
      </c>
      <c r="R22" s="98" t="str">
        <f>IF(J22="","",SUM(J$8:J23))</f>
        <v/>
      </c>
      <c r="S22" s="35"/>
      <c r="T22" s="1"/>
      <c r="U22" s="83" t="str">
        <f t="shared" ref="U22" si="25">IF(OR(E22="Nghỉ",E22="Không",E22="Ko",E22="Bỏ",E22="PeB"),"",IF(OR(E22="Được",E22="Đc",H22&gt;I22,AND(H22=I22,F22&gt;G22)),1,""))</f>
        <v/>
      </c>
      <c r="V22" s="85" t="str">
        <f t="shared" ref="V22" si="26">IF(OR(E22="Được",E22="đc",E22="Không",E22="Ko",E22="Nghỉ"),"",IF(OR(E22="Bỏ",E22="PeB",H22&lt;I22,AND(H22=I22,F22&lt;G22)),1,""))</f>
        <v/>
      </c>
      <c r="W22" s="87" t="str">
        <f t="shared" ref="W22" si="27">IF(E22="","",IF(OR(E22="Nghỉ",E22="Không",E22="Ko"),1,""))</f>
        <v/>
      </c>
      <c r="X22" s="89"/>
      <c r="Y22" s="91"/>
      <c r="Z22" s="93"/>
      <c r="AA22" s="1"/>
      <c r="AB22" s="1"/>
    </row>
    <row r="23" spans="1:28" ht="12" customHeight="1" thickBot="1" x14ac:dyDescent="0.35">
      <c r="A23" s="21"/>
      <c r="B23" s="209"/>
      <c r="C23" s="210"/>
      <c r="D23" s="211"/>
      <c r="E23" s="212"/>
      <c r="F23" s="182"/>
      <c r="G23" s="213"/>
      <c r="H23" s="214"/>
      <c r="I23" s="329"/>
      <c r="J23" s="328"/>
      <c r="K23" s="304"/>
      <c r="L23" s="330"/>
      <c r="M23" s="306"/>
      <c r="N23" s="331"/>
      <c r="O23" s="327"/>
      <c r="P23" s="326"/>
      <c r="Q23" s="327"/>
      <c r="R23" s="328"/>
      <c r="S23" s="35"/>
      <c r="T23" s="1"/>
      <c r="U23" s="84"/>
      <c r="V23" s="86"/>
      <c r="W23" s="88"/>
      <c r="X23" s="90"/>
      <c r="Y23" s="92"/>
      <c r="Z23" s="76"/>
      <c r="AA23" s="1"/>
      <c r="AB23" s="1"/>
    </row>
    <row r="24" spans="1:28" ht="12" customHeight="1" x14ac:dyDescent="0.3">
      <c r="A24" s="21"/>
      <c r="B24" s="253" t="s">
        <v>35</v>
      </c>
      <c r="C24" s="255"/>
      <c r="D24" s="256"/>
      <c r="E24" s="257"/>
      <c r="F24" s="258"/>
      <c r="G24" s="259"/>
      <c r="H24" s="260"/>
      <c r="I24" s="205"/>
      <c r="J24" s="207" t="str">
        <f t="shared" ref="J24" si="28">IF(OR(C$5="",C$5&lt;3),"",IF(AND(E24="",G24="",I24=""),"",IF(E24="bỏ",-5,IF(OR(E24="Được",E24="Đc"),12,IF(OR(E24="nghỉ",E24="Không",E24="Ko"),0,IF(E24="PeB",-12,IF(OR(F24&gt;C$5,F24&lt;0),"",IF(OR(H24&gt;I24,AND(H24=I24,F24&gt;G24)),7+0.4*(H24-I24)+0.1*(F24-G24),3+0.4*(H24-I24)+0.1*(F24-G24)))))))))</f>
        <v/>
      </c>
      <c r="K24" s="236" t="str">
        <f>IF(J24="","",SUM(U$8:U25))</f>
        <v/>
      </c>
      <c r="L24" s="238" t="str">
        <f>IF(J24="","",SUM(V$8:V25))</f>
        <v/>
      </c>
      <c r="M24" s="240" t="str">
        <f>IF(J24="","",SUM(W$8:W25))</f>
        <v/>
      </c>
      <c r="N24" s="242" t="str">
        <f>IF(J24="","",SUM(F$8:F25))</f>
        <v/>
      </c>
      <c r="O24" s="244" t="str">
        <f>IF(J24="","",SUM(G$8:G25))</f>
        <v/>
      </c>
      <c r="P24" s="77" t="str">
        <f>IF(J24="","",SUM(H$8:H25))</f>
        <v/>
      </c>
      <c r="Q24" s="79" t="str">
        <f>IF(J24="","",SUM(I$8:I25))</f>
        <v/>
      </c>
      <c r="R24" s="81" t="str">
        <f>IF(J24="","",SUM(J$8:J25))</f>
        <v/>
      </c>
      <c r="S24" s="35"/>
      <c r="T24" s="1"/>
      <c r="U24" s="83" t="str">
        <f t="shared" ref="U24" si="29">IF(OR(E24="Nghỉ",E24="Không",E24="Ko",E24="Bỏ",E24="PeB"),"",IF(OR(E24="Được",E24="Đc",H24&gt;I24,AND(H24=I24,F24&gt;G24)),1,""))</f>
        <v/>
      </c>
      <c r="V24" s="85" t="str">
        <f t="shared" ref="V24" si="30">IF(OR(E24="Được",E24="đc",E24="Không",E24="Ko",E24="Nghỉ"),"",IF(OR(E24="Bỏ",E24="PeB",H24&lt;I24,AND(H24=I24,F24&lt;G24)),1,""))</f>
        <v/>
      </c>
      <c r="W24" s="87" t="str">
        <f t="shared" ref="W24" si="31">IF(E24="","",IF(OR(E24="Nghỉ",E24="Không",E24="Ko"),1,""))</f>
        <v/>
      </c>
      <c r="X24" s="89"/>
      <c r="Y24" s="73"/>
      <c r="Z24" s="75"/>
      <c r="AA24" s="1"/>
      <c r="AB24" s="1"/>
    </row>
    <row r="25" spans="1:28" ht="12" customHeight="1" thickBot="1" x14ac:dyDescent="0.35">
      <c r="A25" s="21"/>
      <c r="B25" s="254"/>
      <c r="C25" s="218"/>
      <c r="D25" s="220"/>
      <c r="E25" s="222"/>
      <c r="F25" s="224"/>
      <c r="G25" s="226"/>
      <c r="H25" s="228"/>
      <c r="I25" s="206"/>
      <c r="J25" s="208"/>
      <c r="K25" s="237"/>
      <c r="L25" s="239"/>
      <c r="M25" s="241"/>
      <c r="N25" s="243"/>
      <c r="O25" s="245"/>
      <c r="P25" s="78"/>
      <c r="Q25" s="80"/>
      <c r="R25" s="82"/>
      <c r="S25" s="35"/>
      <c r="T25" s="1"/>
      <c r="U25" s="84"/>
      <c r="V25" s="86"/>
      <c r="W25" s="88"/>
      <c r="X25" s="90"/>
      <c r="Y25" s="74"/>
      <c r="Z25" s="76"/>
      <c r="AA25" s="1"/>
      <c r="AB25" s="1"/>
    </row>
    <row r="26" spans="1:28" ht="12" customHeight="1" x14ac:dyDescent="0.3">
      <c r="A26" s="21"/>
      <c r="B26" s="261" t="s">
        <v>49</v>
      </c>
      <c r="C26" s="262"/>
      <c r="D26" s="113"/>
      <c r="E26" s="229"/>
      <c r="F26" s="141"/>
      <c r="G26" s="230"/>
      <c r="H26" s="232"/>
      <c r="I26" s="263"/>
      <c r="J26" s="264" t="str">
        <f t="shared" ref="J26" si="32">IF(OR(C$5="",C$5&lt;3),"",IF(AND(E26="",G26="",I26=""),"",IF(E26="bỏ",-5,IF(OR(E26="Được",E26="Đc"),12,IF(OR(E26="nghỉ",E26="Không",E26="Ko"),0,IF(E26="PeB",-12,IF(OR(F26&gt;C$5,F26&lt;0),"",IF(OR(H26&gt;I26,AND(H26=I26,F26&gt;G26)),7+0.4*(H26-I26)+0.1*(F26-G26),3+0.4*(H26-I26)+0.1*(F26-G26)))))))))</f>
        <v/>
      </c>
      <c r="K26" s="316" t="str">
        <f>IF(J26="","",SUM(U$8:U27))</f>
        <v/>
      </c>
      <c r="L26" s="314" t="str">
        <f>IF(J26="","",SUM(V$8:V27))</f>
        <v/>
      </c>
      <c r="M26" s="317" t="str">
        <f>IF(J26="","",SUM(W$8:W27))</f>
        <v/>
      </c>
      <c r="N26" s="316" t="str">
        <f>IF(J26="","",SUM(F$8:F27))</f>
        <v/>
      </c>
      <c r="O26" s="314" t="str">
        <f>IF(J26="","",SUM(G$8:G27))</f>
        <v/>
      </c>
      <c r="P26" s="311" t="str">
        <f>IF(J26="","",SUM(H$8:H27))</f>
        <v/>
      </c>
      <c r="Q26" s="313" t="str">
        <f>IF(J26="","",SUM(I$8:I27))</f>
        <v/>
      </c>
      <c r="R26" s="315" t="str">
        <f>IF(J26="","",SUM(J$8:J27))</f>
        <v/>
      </c>
      <c r="S26" s="35"/>
      <c r="T26" s="1"/>
      <c r="U26" s="83" t="str">
        <f t="shared" ref="U26" si="33">IF(OR(E26="Nghỉ",E26="Không",E26="Ko",E26="Bỏ",E26="PeB"),"",IF(OR(E26="Được",E26="Đc",H26&gt;I26,AND(H26=I26,F26&gt;G26)),1,""))</f>
        <v/>
      </c>
      <c r="V26" s="85" t="str">
        <f t="shared" ref="V26" si="34">IF(OR(E26="Được",E26="đc",E26="Không",E26="Ko",E26="Nghỉ"),"",IF(OR(E26="Bỏ",E26="PeB",H26&lt;I26,AND(H26=I26,F26&lt;G26)),1,""))</f>
        <v/>
      </c>
      <c r="W26" s="87" t="str">
        <f t="shared" ref="W26" si="35">IF(E26="","",IF(OR(E26="Nghỉ",E26="Không",E26="Ko"),1,""))</f>
        <v/>
      </c>
      <c r="X26" s="89"/>
      <c r="Y26" s="309"/>
      <c r="Z26" s="93"/>
      <c r="AA26" s="1"/>
      <c r="AB26" s="1"/>
    </row>
    <row r="27" spans="1:28" ht="12" customHeight="1" x14ac:dyDescent="0.3">
      <c r="A27" s="21"/>
      <c r="B27" s="74"/>
      <c r="C27" s="102"/>
      <c r="D27" s="104"/>
      <c r="E27" s="106"/>
      <c r="F27" s="108"/>
      <c r="G27" s="231"/>
      <c r="H27" s="112"/>
      <c r="I27" s="116"/>
      <c r="J27" s="99"/>
      <c r="K27" s="84"/>
      <c r="L27" s="120"/>
      <c r="M27" s="88"/>
      <c r="N27" s="84"/>
      <c r="O27" s="120"/>
      <c r="P27" s="312"/>
      <c r="Q27" s="88"/>
      <c r="R27" s="90"/>
      <c r="S27" s="35"/>
      <c r="T27" s="1"/>
      <c r="U27" s="84"/>
      <c r="V27" s="86"/>
      <c r="W27" s="88"/>
      <c r="X27" s="90"/>
      <c r="Y27" s="74"/>
      <c r="Z27" s="76"/>
      <c r="AA27" s="1"/>
      <c r="AB27" s="1"/>
    </row>
    <row r="28" spans="1:28" ht="12" customHeight="1" x14ac:dyDescent="0.3">
      <c r="A28" s="1"/>
      <c r="B28" s="246" t="s">
        <v>50</v>
      </c>
      <c r="C28" s="247"/>
      <c r="D28" s="248"/>
      <c r="E28" s="249"/>
      <c r="F28" s="250"/>
      <c r="G28" s="251"/>
      <c r="H28" s="252"/>
      <c r="I28" s="266"/>
      <c r="J28" s="267" t="str">
        <f t="shared" ref="J28" si="36">IF(OR(C$5="",C$5&lt;3),"",IF(AND(E28="",G28="",I28=""),"",IF(E28="bỏ",-5,IF(OR(E28="Được",E28="Đc"),12,IF(OR(E28="nghỉ",E28="Không",E28="Ko"),0,IF(E28="PeB",-12,IF(OR(F28&gt;C$5,F28&lt;0),"",IF(OR(H28&gt;I28,AND(H28=I28,F28&gt;G28)),7+0.4*(H28-I28)+0.1*(F28-G28),3+0.4*(H28-I28)+0.1*(F28-G28)))))))))</f>
        <v/>
      </c>
      <c r="K28" s="268"/>
      <c r="L28" s="268"/>
      <c r="M28" s="269"/>
      <c r="N28" s="268"/>
      <c r="O28" s="268"/>
      <c r="P28" s="284"/>
      <c r="Q28" s="284"/>
      <c r="R28" s="286"/>
      <c r="S28" s="36"/>
      <c r="T28" s="1"/>
      <c r="U28" s="83" t="str">
        <f t="shared" ref="U28" si="37">IF(OR(E28="Nghỉ",E28="Không",E28="Ko",E28="Bỏ",E28="PeB"),"",IF(OR(E28="Được",E28="Đc",H28&gt;I28,AND(H28=I28,F28&gt;G28)),1,""))</f>
        <v/>
      </c>
      <c r="V28" s="85" t="str">
        <f t="shared" ref="V28" si="38">IF(OR(E28="Được",E28="đc",E28="Không",E28="Ko",E28="Nghỉ"),"",IF(OR(E28="Bỏ",E28="PeB",H28&lt;I28,AND(H28=I28,F28&lt;G28)),1,""))</f>
        <v/>
      </c>
      <c r="W28" s="87" t="str">
        <f t="shared" ref="W28" si="39">IF(E28="","",IF(OR(E28="Nghỉ",E28="Không",E28="Ko"),1,""))</f>
        <v/>
      </c>
      <c r="X28" s="89"/>
      <c r="Y28" s="309"/>
      <c r="Z28" s="93"/>
      <c r="AA28" s="1"/>
      <c r="AB28" s="1"/>
    </row>
    <row r="29" spans="1:28" ht="12" customHeight="1" x14ac:dyDescent="0.3">
      <c r="A29" s="1"/>
      <c r="B29" s="194"/>
      <c r="C29" s="116"/>
      <c r="D29" s="197"/>
      <c r="E29" s="164"/>
      <c r="F29" s="200"/>
      <c r="G29" s="202"/>
      <c r="H29" s="204"/>
      <c r="I29" s="234"/>
      <c r="J29" s="192"/>
      <c r="K29" s="130"/>
      <c r="L29" s="130"/>
      <c r="M29" s="130"/>
      <c r="N29" s="130"/>
      <c r="O29" s="130"/>
      <c r="P29" s="130"/>
      <c r="Q29" s="130"/>
      <c r="R29" s="287"/>
      <c r="S29" s="36"/>
      <c r="T29" s="1"/>
      <c r="U29" s="304"/>
      <c r="V29" s="306"/>
      <c r="W29" s="307"/>
      <c r="X29" s="308"/>
      <c r="Y29" s="310"/>
      <c r="Z29" s="188"/>
      <c r="AA29" s="1"/>
      <c r="AB29" s="1"/>
    </row>
    <row r="30" spans="1:28" ht="12" customHeight="1" x14ac:dyDescent="0.3">
      <c r="A30" s="1"/>
      <c r="B30" s="215" t="s">
        <v>51</v>
      </c>
      <c r="C30" s="217"/>
      <c r="D30" s="219"/>
      <c r="E30" s="221"/>
      <c r="F30" s="223"/>
      <c r="G30" s="225"/>
      <c r="H30" s="227"/>
      <c r="I30" s="233"/>
      <c r="J30" s="325" t="str">
        <f t="shared" ref="J30" si="40">IF(OR(C$5="",C$5&lt;3),"",IF(AND(E30="",G30="",I30=""),"",IF(E30="bỏ",-5,IF(OR(E30="Được",E30="Đc"),12,IF(OR(E30="nghỉ",E30="Không",E30="Ko"),0,IF(E30="PeB",-12,IF(OR(F30&gt;C$5,F30&lt;0),"",IF(OR(H30&gt;I30,AND(H30=I30,F30&gt;G30)),7+0.4*(H30-I30)+0.1*(F30-G30),3+0.4*(H30-I30)+0.1*(F30-G30)))))))))</f>
        <v/>
      </c>
      <c r="K30" s="290"/>
      <c r="L30" s="292"/>
      <c r="M30" s="285" t="s">
        <v>36</v>
      </c>
      <c r="N30" s="130"/>
      <c r="O30" s="130"/>
      <c r="P30" s="130"/>
      <c r="Q30" s="318"/>
      <c r="R30" s="319"/>
      <c r="S30" s="37"/>
      <c r="T30" s="1"/>
      <c r="U30" s="83" t="str">
        <f t="shared" ref="U30" si="41">IF(OR(E30="Nghỉ",E30="Không",E30="Ko",E30="Bỏ",E30="PeB"),"",IF(OR(E30="Được",E30="Đc",H30&gt;I30,AND(H30=I30,F30&gt;G30)),1,""))</f>
        <v/>
      </c>
      <c r="V30" s="85" t="str">
        <f t="shared" ref="V30" si="42">IF(OR(E30="Được",E30="đc",E30="Không",E30="Ko",E30="Nghỉ"),"",IF(OR(E30="Bỏ",E30="PeB",H30&lt;I30,AND(H30=I30,F30&lt;G30)),1,""))</f>
        <v/>
      </c>
      <c r="W30" s="295" t="str">
        <f t="shared" ref="W30" si="43">IF(E30="","",IF(OR(E30="Nghỉ",E30="Không",E30="Ko"),1,""))</f>
        <v/>
      </c>
      <c r="X30" s="297"/>
      <c r="Y30" s="73"/>
      <c r="Z30" s="75"/>
      <c r="AA30" s="1"/>
      <c r="AB30" s="1"/>
    </row>
    <row r="31" spans="1:28" ht="12" customHeight="1" x14ac:dyDescent="0.3">
      <c r="A31" s="1"/>
      <c r="B31" s="194"/>
      <c r="C31" s="116"/>
      <c r="D31" s="197"/>
      <c r="E31" s="164"/>
      <c r="F31" s="200"/>
      <c r="G31" s="202"/>
      <c r="H31" s="204"/>
      <c r="I31" s="234"/>
      <c r="J31" s="192"/>
      <c r="K31" s="291"/>
      <c r="L31" s="130"/>
      <c r="M31" s="130"/>
      <c r="N31" s="130"/>
      <c r="O31" s="130"/>
      <c r="P31" s="130"/>
      <c r="Q31" s="130"/>
      <c r="R31" s="130"/>
      <c r="S31" s="37"/>
      <c r="T31" s="1"/>
      <c r="U31" s="265"/>
      <c r="V31" s="305"/>
      <c r="W31" s="296"/>
      <c r="X31" s="300"/>
      <c r="Y31" s="301"/>
      <c r="Z31" s="189"/>
      <c r="AA31" s="1"/>
      <c r="AB31" s="1"/>
    </row>
    <row r="32" spans="1:28" ht="12" customHeight="1" x14ac:dyDescent="0.3">
      <c r="A32" s="1"/>
      <c r="B32" s="193" t="s">
        <v>37</v>
      </c>
      <c r="C32" s="195"/>
      <c r="D32" s="196"/>
      <c r="E32" s="198"/>
      <c r="F32" s="199"/>
      <c r="G32" s="201"/>
      <c r="H32" s="203"/>
      <c r="I32" s="288"/>
      <c r="J32" s="191" t="str">
        <f t="shared" ref="J32" si="44">IF(OR(C$5="",C$5&lt;3),"",IF(AND(E32="",G32="",I32=""),"",IF(E32="bỏ",-5,IF(OR(E32="Được",E32="Đc"),12,IF(OR(E32="nghỉ",E32="Không",E32="Ko"),0,IF(E32="PeB",-12,IF(OR(F32&gt;C$5,F32&lt;0),"",IF(OR(H32&gt;I32,AND(H32=I32,F32&gt;G32)),7+0.4*(H32-I32)+0.1*(F32-G32),3+0.4*(H32-I32)+0.1*(F32-G32)))))))))</f>
        <v/>
      </c>
      <c r="K32" s="320"/>
      <c r="L32" s="130"/>
      <c r="M32" s="130"/>
      <c r="N32" s="130"/>
      <c r="O32" s="130"/>
      <c r="P32" s="130"/>
      <c r="Q32" s="130"/>
      <c r="R32" s="321"/>
      <c r="S32" s="37"/>
      <c r="T32" s="1"/>
      <c r="U32" s="289" t="str">
        <f t="shared" ref="U32" si="45">IF(OR(E32="Nghỉ",E32="Không",E32="Ko",E32="Bỏ",E32="PeB"),"",IF(OR(E32="Được",E32="Đc",H32&gt;I32,AND(H32=I32,F32&gt;G32)),1,""))</f>
        <v/>
      </c>
      <c r="V32" s="190" t="str">
        <f t="shared" ref="V32" si="46">IF(OR(E32="Được",E32="đc",E32="Không",E32="Ko",E32="Nghỉ"),"",IF(OR(E32="Bỏ",E32="PeB",H32&lt;I32,AND(H32=I32,F32&lt;G32)),1,""))</f>
        <v/>
      </c>
      <c r="W32" s="87" t="str">
        <f t="shared" ref="W32" si="47">IF(E32="","",IF(OR(E32="Nghỉ",E32="Không",E32="Ko"),1,""))</f>
        <v/>
      </c>
      <c r="X32" s="89"/>
      <c r="Y32" s="302"/>
      <c r="Z32" s="303"/>
      <c r="AA32" s="1"/>
      <c r="AB32" s="1"/>
    </row>
    <row r="33" spans="1:28" ht="12" customHeight="1" x14ac:dyDescent="0.3">
      <c r="A33" s="1"/>
      <c r="B33" s="194"/>
      <c r="C33" s="116"/>
      <c r="D33" s="197"/>
      <c r="E33" s="164"/>
      <c r="F33" s="200"/>
      <c r="G33" s="202"/>
      <c r="H33" s="204"/>
      <c r="I33" s="234"/>
      <c r="J33" s="192"/>
      <c r="K33" s="322"/>
      <c r="L33" s="323"/>
      <c r="M33" s="323"/>
      <c r="N33" s="323"/>
      <c r="O33" s="323"/>
      <c r="P33" s="323"/>
      <c r="Q33" s="323"/>
      <c r="R33" s="324"/>
      <c r="S33" s="37"/>
      <c r="T33" s="1"/>
      <c r="U33" s="84"/>
      <c r="V33" s="86"/>
      <c r="W33" s="88"/>
      <c r="X33" s="90"/>
      <c r="Y33" s="74"/>
      <c r="Z33" s="162"/>
      <c r="AA33" s="1"/>
      <c r="AB33" s="1"/>
    </row>
    <row r="34" spans="1:28" ht="12" customHeight="1" x14ac:dyDescent="0.3">
      <c r="A34" s="1"/>
      <c r="B34" s="215" t="s">
        <v>38</v>
      </c>
      <c r="C34" s="217"/>
      <c r="D34" s="219"/>
      <c r="E34" s="221"/>
      <c r="F34" s="223"/>
      <c r="G34" s="225"/>
      <c r="H34" s="227"/>
      <c r="I34" s="233"/>
      <c r="J34" s="235" t="str">
        <f t="shared" ref="J34" si="48">IF(OR(C$5="",C$5&lt;3),"",IF(AND(E34="",G34="",I34=""),"",IF(E34="bỏ",-5,IF(OR(E34="Được",E34="Đc"),12,IF(OR(E34="nghỉ",E34="Không",E34="Ko"),0,IF(E34="PeB",-12,IF(OR(F34&gt;C$5,F34&lt;0),"",IF(OR(H34&gt;I34,AND(H34=I34,F34&gt;G34)),7+0.4*(H34-I34)+0.1*(F34-G34),3+0.4*(H34-I34)+0.1*(F34-G34)))))))))</f>
        <v/>
      </c>
      <c r="K34" s="270" t="s">
        <v>39</v>
      </c>
      <c r="L34" s="271"/>
      <c r="M34" s="271"/>
      <c r="N34" s="271"/>
      <c r="O34" s="271"/>
      <c r="P34" s="271"/>
      <c r="Q34" s="271"/>
      <c r="R34" s="272"/>
      <c r="S34" s="37"/>
      <c r="T34" s="1"/>
      <c r="U34" s="83" t="str">
        <f t="shared" ref="U34" si="49">IF(OR(E34="Nghỉ",E34="Không",E34="Ko",E34="Bỏ",E34="PeB"),"",IF(OR(E34="Được",E34="Đc",H34&gt;I34,AND(H34=I34,F34&gt;G34)),1,""))</f>
        <v/>
      </c>
      <c r="V34" s="293" t="str">
        <f t="shared" ref="V34" si="50">IF(OR(E34="Được",E34="đc",E34="Không",E34="Ko",E34="Nghỉ"),"",IF(OR(E34="Bỏ",E34="PeB",H34&lt;I34,AND(H34=I34,F34&lt;G34)),1,""))</f>
        <v/>
      </c>
      <c r="W34" s="295" t="str">
        <f t="shared" ref="W34" si="51">IF(E34="","",IF(OR(E34="Nghỉ",E34="Không",E34="Ko"),1,""))</f>
        <v/>
      </c>
      <c r="X34" s="297"/>
      <c r="Y34" s="298"/>
      <c r="Z34" s="299"/>
      <c r="AA34" s="1"/>
      <c r="AB34" s="1"/>
    </row>
    <row r="35" spans="1:28" ht="12" customHeight="1" x14ac:dyDescent="0.3">
      <c r="A35" s="1"/>
      <c r="B35" s="194"/>
      <c r="C35" s="116"/>
      <c r="D35" s="197"/>
      <c r="E35" s="164"/>
      <c r="F35" s="200"/>
      <c r="G35" s="202"/>
      <c r="H35" s="204"/>
      <c r="I35" s="234"/>
      <c r="J35" s="192"/>
      <c r="K35" s="322"/>
      <c r="L35" s="323"/>
      <c r="M35" s="323"/>
      <c r="N35" s="323"/>
      <c r="O35" s="323"/>
      <c r="P35" s="323"/>
      <c r="Q35" s="323"/>
      <c r="R35" s="324"/>
      <c r="S35" s="37"/>
      <c r="T35" s="1"/>
      <c r="U35" s="84"/>
      <c r="V35" s="120"/>
      <c r="W35" s="88"/>
      <c r="X35" s="90"/>
      <c r="Y35" s="74"/>
      <c r="Z35" s="76"/>
      <c r="AA35" s="1"/>
      <c r="AB35" s="1"/>
    </row>
    <row r="36" spans="1:28" ht="12" customHeight="1" x14ac:dyDescent="0.3">
      <c r="A36" s="1"/>
      <c r="B36" s="215" t="s">
        <v>40</v>
      </c>
      <c r="C36" s="217"/>
      <c r="D36" s="219"/>
      <c r="E36" s="221"/>
      <c r="F36" s="223"/>
      <c r="G36" s="225"/>
      <c r="H36" s="227"/>
      <c r="I36" s="233"/>
      <c r="J36" s="235" t="str">
        <f t="shared" ref="J36" si="52">IF(OR(C$5="",C$5&lt;3),"",IF(AND(E36="",G36="",I36=""),"",IF(E36="bỏ",-5,IF(OR(E36="Được",E36="Đc"),12,IF(OR(E36="nghỉ",E36="Không",E36="Ko"),0,IF(E36="PeB",-12,IF(OR(F36&gt;C$5,F36&lt;0),"",IF(OR(H36&gt;I36,AND(H36=I36,F36&gt;G36)),7+0.4*(H36-I36)+0.1*(F36-G36),3+0.4*(H36-I36)+0.1*(F36-G36)))))))))</f>
        <v/>
      </c>
      <c r="K36" s="270"/>
      <c r="L36" s="271"/>
      <c r="M36" s="271"/>
      <c r="N36" s="271"/>
      <c r="O36" s="271"/>
      <c r="P36" s="271"/>
      <c r="Q36" s="271"/>
      <c r="R36" s="272"/>
      <c r="S36" s="37"/>
      <c r="T36" s="1"/>
      <c r="U36" s="83" t="str">
        <f t="shared" ref="U36" si="53">IF(OR(E36="Nghỉ",E36="Không",E36="Ko",E36="Bỏ",E36="PeB"),"",IF(OR(E36="Được",E36="Đc",H36&gt;I36,AND(H36=I36,F36&gt;G36)),1,""))</f>
        <v/>
      </c>
      <c r="V36" s="293" t="str">
        <f t="shared" ref="V36" si="54">IF(OR(E36="Được",E36="đc",E36="Không",E36="Ko",E36="Nghỉ"),"",IF(OR(E36="Bỏ",E36="PeB",H36&lt;I36,AND(H36=I36,F36&lt;G36)),1,""))</f>
        <v/>
      </c>
      <c r="W36" s="295" t="str">
        <f t="shared" ref="W36" si="55">IF(E36="","",IF(OR(E36="Nghỉ",E36="Không",E36="Ko"),1,""))</f>
        <v/>
      </c>
      <c r="X36" s="297"/>
      <c r="Y36" s="298"/>
      <c r="Z36" s="299"/>
      <c r="AA36" s="1"/>
      <c r="AB36" s="1"/>
    </row>
    <row r="37" spans="1:28" ht="12" customHeight="1" x14ac:dyDescent="0.3">
      <c r="A37" s="1"/>
      <c r="B37" s="194"/>
      <c r="C37" s="116"/>
      <c r="D37" s="197"/>
      <c r="E37" s="164"/>
      <c r="F37" s="200"/>
      <c r="G37" s="202"/>
      <c r="H37" s="204"/>
      <c r="I37" s="234"/>
      <c r="J37" s="192"/>
      <c r="K37" s="273"/>
      <c r="L37" s="274"/>
      <c r="M37" s="274"/>
      <c r="N37" s="274"/>
      <c r="O37" s="274"/>
      <c r="P37" s="274"/>
      <c r="Q37" s="274"/>
      <c r="R37" s="275"/>
      <c r="S37" s="37"/>
      <c r="T37" s="1"/>
      <c r="U37" s="84"/>
      <c r="V37" s="120"/>
      <c r="W37" s="88"/>
      <c r="X37" s="90"/>
      <c r="Y37" s="74"/>
      <c r="Z37" s="76"/>
      <c r="AA37" s="1"/>
      <c r="AB37" s="1"/>
    </row>
    <row r="38" spans="1:28" ht="12" customHeight="1" x14ac:dyDescent="0.3">
      <c r="A38" s="1"/>
      <c r="B38" s="215" t="s">
        <v>41</v>
      </c>
      <c r="C38" s="217"/>
      <c r="D38" s="219"/>
      <c r="E38" s="221"/>
      <c r="F38" s="223"/>
      <c r="G38" s="225"/>
      <c r="H38" s="227"/>
      <c r="I38" s="233"/>
      <c r="J38" s="235" t="str">
        <f t="shared" ref="J38" si="56">IF(OR(C$5="",C$5&lt;3),"",IF(AND(E38="",G38="",I38=""),"",IF(E38="bỏ",-5,IF(OR(E38="Được",E38="Đc"),12,IF(OR(E38="nghỉ",E38="Không",E38="Ko"),0,IF(E38="PeB",-12,IF(OR(F38&gt;C$5,F38&lt;0),"",IF(OR(H38&gt;I38,AND(H38=I38,F38&gt;G38)),7+0.4*(H38-I38)+0.1*(F38-G38),3+0.4*(H38-I38)+0.1*(F38-G38)))))))))</f>
        <v/>
      </c>
      <c r="K38" s="276" t="s">
        <v>42</v>
      </c>
      <c r="L38" s="277"/>
      <c r="M38" s="277"/>
      <c r="N38" s="277"/>
      <c r="O38" s="277"/>
      <c r="P38" s="277"/>
      <c r="Q38" s="278"/>
      <c r="R38" s="282" t="s">
        <v>43</v>
      </c>
      <c r="S38" s="37"/>
      <c r="T38" s="1"/>
      <c r="U38" s="83" t="str">
        <f t="shared" ref="U38" si="57">IF(OR(E38="Nghỉ",E38="Không",E38="Ko",E38="Bỏ",E38="PeB"),"",IF(OR(E38="Được",E38="Đc",H38&gt;I38,AND(H38=I38,F38&gt;G38)),1,""))</f>
        <v/>
      </c>
      <c r="V38" s="293" t="str">
        <f t="shared" ref="V38" si="58">IF(OR(E38="Được",E38="đc",E38="Không",E38="Ko",E38="Nghỉ"),"",IF(OR(E38="Bỏ",E38="PeB",H38&lt;I38,AND(H38=I38,F38&lt;G38)),1,""))</f>
        <v/>
      </c>
      <c r="W38" s="295" t="str">
        <f t="shared" ref="W38" si="59">IF(E38="","",IF(OR(E38="Nghỉ",E38="Không",E38="Ko"),1,""))</f>
        <v/>
      </c>
      <c r="X38" s="297"/>
      <c r="Y38" s="298"/>
      <c r="Z38" s="299"/>
      <c r="AA38" s="1"/>
      <c r="AB38" s="1"/>
    </row>
    <row r="39" spans="1:28" ht="12" customHeight="1" x14ac:dyDescent="0.3">
      <c r="A39" s="1"/>
      <c r="B39" s="216"/>
      <c r="C39" s="218"/>
      <c r="D39" s="220"/>
      <c r="E39" s="222"/>
      <c r="F39" s="224"/>
      <c r="G39" s="226"/>
      <c r="H39" s="228"/>
      <c r="I39" s="206"/>
      <c r="J39" s="208"/>
      <c r="K39" s="279"/>
      <c r="L39" s="280"/>
      <c r="M39" s="280"/>
      <c r="N39" s="280"/>
      <c r="O39" s="280"/>
      <c r="P39" s="280"/>
      <c r="Q39" s="281"/>
      <c r="R39" s="283"/>
      <c r="S39" s="37"/>
      <c r="T39" s="1"/>
      <c r="U39" s="265"/>
      <c r="V39" s="294"/>
      <c r="W39" s="296"/>
      <c r="X39" s="300"/>
      <c r="Y39" s="301"/>
      <c r="Z39" s="189"/>
      <c r="AA39" s="1"/>
      <c r="AB39" s="1"/>
    </row>
    <row r="40" spans="1:28" ht="12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38"/>
      <c r="T40" s="1"/>
      <c r="U40" s="1"/>
      <c r="V40" s="1"/>
      <c r="W40" s="1"/>
      <c r="X40" s="1"/>
      <c r="Y40" s="1"/>
      <c r="Z40" s="1"/>
      <c r="AA40" s="1"/>
      <c r="AB40" s="1"/>
    </row>
    <row r="41" spans="1:28" ht="12" customHeight="1" x14ac:dyDescent="0.3">
      <c r="A41" s="1"/>
      <c r="B41" s="39"/>
      <c r="C41" s="39"/>
      <c r="D41" s="40"/>
      <c r="E41" s="41"/>
      <c r="F41" s="42"/>
      <c r="G41" s="42"/>
      <c r="H41" s="43"/>
      <c r="I41" s="42"/>
      <c r="J41" s="44"/>
      <c r="K41" s="44"/>
      <c r="L41" s="44"/>
      <c r="M41" s="43"/>
      <c r="N41" s="43"/>
      <c r="O41" s="44"/>
      <c r="R41" s="45"/>
      <c r="S41" s="38"/>
      <c r="T41" s="1"/>
      <c r="U41" s="1"/>
      <c r="V41" s="1"/>
      <c r="W41" s="1"/>
      <c r="X41" s="1"/>
      <c r="Y41" s="1"/>
      <c r="Z41" s="1"/>
      <c r="AA41" s="1"/>
      <c r="AB41" s="1"/>
    </row>
    <row r="42" spans="1:28" ht="12" customHeight="1" x14ac:dyDescent="0.3">
      <c r="A42" s="1"/>
      <c r="B42" s="46"/>
      <c r="C42" s="47"/>
      <c r="D42" s="48"/>
      <c r="E42" s="48"/>
      <c r="F42" s="12"/>
      <c r="G42" s="12"/>
      <c r="H42" s="12"/>
      <c r="I42" s="12"/>
      <c r="J42" s="12"/>
      <c r="K42" s="12"/>
      <c r="L42" s="12"/>
      <c r="M42" s="12"/>
      <c r="N42" s="12"/>
      <c r="O42" s="12"/>
      <c r="R42" s="45"/>
      <c r="S42" s="38"/>
      <c r="T42" s="1"/>
      <c r="U42" s="1"/>
      <c r="V42" s="1"/>
      <c r="W42" s="1"/>
      <c r="X42" s="1"/>
      <c r="Y42" s="1"/>
      <c r="Z42" s="1"/>
      <c r="AA42" s="1"/>
      <c r="AB42" s="1"/>
    </row>
    <row r="43" spans="1:28" ht="12.75" customHeight="1" x14ac:dyDescent="0.4">
      <c r="A43" s="1"/>
      <c r="B43" s="49"/>
      <c r="C43" s="50"/>
      <c r="D43" s="50"/>
      <c r="E43" s="50"/>
      <c r="F43" s="51"/>
      <c r="G43" s="51"/>
      <c r="H43" s="51"/>
      <c r="I43" s="51"/>
      <c r="J43" s="51"/>
      <c r="K43" s="51"/>
      <c r="L43" s="51"/>
      <c r="M43" s="51"/>
      <c r="N43" s="52"/>
      <c r="O43" s="52"/>
      <c r="P43" s="52"/>
      <c r="Q43" s="52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ht="12.75" customHeight="1" x14ac:dyDescent="0.3">
      <c r="A44" s="1"/>
      <c r="B44" s="39"/>
      <c r="C44" s="39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ht="12.75" customHeight="1" x14ac:dyDescent="0.3">
      <c r="A45" s="1"/>
      <c r="B45" s="39"/>
      <c r="C45" s="39"/>
      <c r="D45" s="1"/>
      <c r="E45" s="1"/>
      <c r="F45" s="53"/>
      <c r="G45" s="1"/>
      <c r="H45" s="54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ht="12.75" customHeight="1" x14ac:dyDescent="0.3">
      <c r="A46" s="1"/>
      <c r="B46" s="39"/>
      <c r="C46" s="39"/>
      <c r="D46" s="1"/>
      <c r="E46" s="1"/>
      <c r="F46" s="55"/>
      <c r="G46" s="1"/>
      <c r="H46" s="54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ht="12.75" customHeight="1" x14ac:dyDescent="0.3">
      <c r="A47" s="1"/>
      <c r="B47" s="56"/>
      <c r="C47" s="39"/>
      <c r="D47" s="1"/>
      <c r="E47" s="1"/>
      <c r="F47" s="53"/>
      <c r="G47" s="1"/>
      <c r="H47" s="54"/>
      <c r="I47" s="1"/>
      <c r="J47" s="1"/>
      <c r="K47" s="1"/>
      <c r="L47" s="1"/>
      <c r="M47" s="1"/>
      <c r="N47" s="1"/>
      <c r="O47" s="1"/>
      <c r="P47" s="1"/>
      <c r="Q47" s="1"/>
      <c r="R47" s="57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ht="12.75" customHeight="1" x14ac:dyDescent="0.3">
      <c r="A48" s="1"/>
      <c r="B48" s="1"/>
      <c r="C48" s="1"/>
      <c r="D48" s="1"/>
      <c r="E48" s="1"/>
      <c r="F48" s="53"/>
      <c r="G48" s="1"/>
      <c r="H48" s="54"/>
      <c r="I48" s="1"/>
      <c r="J48" s="1"/>
      <c r="K48" s="1"/>
      <c r="L48" s="1"/>
      <c r="M48" s="1"/>
      <c r="N48" s="1"/>
      <c r="O48" s="1"/>
      <c r="P48" s="1"/>
      <c r="Q48" s="1"/>
      <c r="R48" s="57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ht="12.75" customHeight="1" x14ac:dyDescent="0.3">
      <c r="A49" s="1"/>
      <c r="B49" s="58"/>
      <c r="C49" s="59"/>
      <c r="D49" s="1"/>
      <c r="E49" s="1"/>
      <c r="F49" s="53"/>
      <c r="G49" s="1"/>
      <c r="H49" s="54"/>
      <c r="I49" s="1"/>
      <c r="J49" s="1"/>
      <c r="K49" s="1"/>
      <c r="L49" s="1"/>
      <c r="M49" s="1"/>
      <c r="N49" s="1"/>
      <c r="O49" s="1"/>
      <c r="P49" s="1"/>
      <c r="Q49" s="1"/>
      <c r="R49" s="57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ht="12.75" customHeight="1" x14ac:dyDescent="0.3">
      <c r="A50" s="1"/>
      <c r="B50" s="39"/>
      <c r="C50" s="39"/>
      <c r="D50" s="1"/>
      <c r="E50" s="1"/>
      <c r="F50" s="1"/>
      <c r="G50" s="1"/>
      <c r="H50" s="54"/>
      <c r="I50" s="1"/>
      <c r="J50" s="1"/>
      <c r="K50" s="1"/>
      <c r="L50" s="1"/>
      <c r="M50" s="1"/>
      <c r="N50" s="1"/>
      <c r="O50" s="1"/>
      <c r="P50" s="1"/>
      <c r="Q50" s="1"/>
      <c r="R50" s="57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ht="12.75" customHeight="1" x14ac:dyDescent="0.3">
      <c r="A51" s="1"/>
      <c r="B51" s="39"/>
      <c r="C51" s="39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ht="12.75" customHeight="1" x14ac:dyDescent="0.3">
      <c r="A52" s="1"/>
      <c r="B52" s="39"/>
      <c r="C52" s="39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ht="12.75" customHeight="1" x14ac:dyDescent="0.3">
      <c r="A53" s="1"/>
      <c r="B53" s="39"/>
      <c r="C53" s="39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ht="12.75" customHeight="1" x14ac:dyDescent="0.3">
      <c r="A54" s="1"/>
      <c r="B54" s="56"/>
      <c r="C54" s="39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ht="12.75" customHeight="1" x14ac:dyDescent="0.3">
      <c r="A55" s="1"/>
      <c r="B55" s="39"/>
      <c r="C55" s="39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ht="12.75" customHeight="1" x14ac:dyDescent="0.3">
      <c r="A56" s="1"/>
      <c r="B56" s="58"/>
      <c r="C56" s="59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ht="12.75" customHeight="1" x14ac:dyDescent="0.3">
      <c r="A57" s="1"/>
      <c r="B57" s="39"/>
      <c r="C57" s="39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ht="12.75" customHeight="1" x14ac:dyDescent="0.3">
      <c r="A58" s="1"/>
      <c r="B58" s="39"/>
      <c r="C58" s="39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ht="12.75" customHeight="1" x14ac:dyDescent="0.3">
      <c r="A59" s="1"/>
      <c r="B59" s="39"/>
      <c r="C59" s="39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ht="12.75" customHeight="1" x14ac:dyDescent="0.3">
      <c r="A60" s="1"/>
      <c r="B60" s="56"/>
      <c r="C60" s="39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ht="12.75" customHeight="1" x14ac:dyDescent="0.3">
      <c r="A61" s="1"/>
      <c r="B61" s="39"/>
      <c r="C61" s="39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ht="12.75" customHeight="1" x14ac:dyDescent="0.3">
      <c r="A62" s="1"/>
      <c r="B62" s="58"/>
      <c r="C62" s="60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ht="12.75" customHeight="1" x14ac:dyDescent="0.3">
      <c r="A63" s="1"/>
      <c r="B63" s="56"/>
      <c r="C63" s="56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ht="12.75" customHeight="1" x14ac:dyDescent="0.3">
      <c r="A64" s="1"/>
      <c r="B64" s="56"/>
      <c r="C64" s="56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ht="12.75" customHeight="1" x14ac:dyDescent="0.3">
      <c r="A65" s="1"/>
      <c r="B65" s="56"/>
      <c r="C65" s="56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ht="12.75" customHeight="1" x14ac:dyDescent="0.3">
      <c r="A66" s="1"/>
      <c r="B66" s="56"/>
      <c r="C66" s="56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ht="12.75" customHeight="1" x14ac:dyDescent="0.3">
      <c r="A67" s="1"/>
      <c r="B67" s="58"/>
      <c r="C67" s="60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ht="12.75" customHeight="1" x14ac:dyDescent="0.3">
      <c r="A68" s="1"/>
      <c r="B68" s="56"/>
      <c r="C68" s="56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ht="12.75" customHeight="1" x14ac:dyDescent="0.3">
      <c r="A69" s="1"/>
      <c r="B69" s="56"/>
      <c r="C69" s="56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ht="12.75" customHeight="1" x14ac:dyDescent="0.3">
      <c r="A70" s="1"/>
      <c r="B70" s="61"/>
      <c r="C70" s="6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ht="12.75" customHeight="1" x14ac:dyDescent="0.3">
      <c r="A71" s="1"/>
      <c r="B71" s="58"/>
      <c r="C71" s="60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ht="12.75" customHeight="1" x14ac:dyDescent="0.3">
      <c r="A72" s="1"/>
      <c r="B72" s="56"/>
      <c r="C72" s="56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ht="12.7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ht="12.7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ht="12.7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ht="12.7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ht="12.7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ht="12.7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ht="12.7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ht="12.7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ht="12.7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ht="12.7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ht="12.7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ht="12.7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ht="12.7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ht="12.7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ht="12.7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ht="12.7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ht="12.7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ht="12.7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ht="12.7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ht="12.75" customHeight="1" x14ac:dyDescent="0.3">
      <c r="A92" s="1"/>
      <c r="B92" s="1"/>
      <c r="C92" s="1"/>
      <c r="D92" s="41"/>
      <c r="E92" s="41"/>
      <c r="F92" s="62"/>
      <c r="G92" s="62"/>
      <c r="H92" s="41"/>
      <c r="I92" s="62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ht="12.75" customHeight="1" x14ac:dyDescent="0.3">
      <c r="A93" s="1"/>
      <c r="B93" s="1"/>
      <c r="C93" s="1"/>
      <c r="D93" s="41"/>
      <c r="E93" s="41"/>
      <c r="F93" s="62"/>
      <c r="G93" s="62"/>
      <c r="H93" s="41"/>
      <c r="I93" s="62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ht="12.75" customHeight="1" x14ac:dyDescent="0.3">
      <c r="A94" s="1"/>
      <c r="B94" s="1"/>
      <c r="C94" s="1"/>
      <c r="D94" s="1"/>
      <c r="E94" s="1"/>
      <c r="F94" s="1"/>
      <c r="G94" s="1"/>
      <c r="H94" s="41"/>
      <c r="I94" s="63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ht="12.75" customHeight="1" x14ac:dyDescent="0.3">
      <c r="A95" s="1"/>
      <c r="B95" s="1"/>
      <c r="C95" s="1"/>
      <c r="D95" s="41"/>
      <c r="E95" s="41"/>
      <c r="F95" s="63"/>
      <c r="G95" s="63"/>
      <c r="H95" s="41"/>
      <c r="I95" s="63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ht="12.75" customHeight="1" x14ac:dyDescent="0.3">
      <c r="A96" s="1"/>
      <c r="B96" s="1"/>
      <c r="C96" s="1"/>
      <c r="D96" s="41"/>
      <c r="E96" s="41"/>
      <c r="F96" s="64"/>
      <c r="G96" s="64"/>
      <c r="H96" s="41"/>
      <c r="I96" s="63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ht="12.75" customHeight="1" x14ac:dyDescent="0.3">
      <c r="A97" s="1"/>
      <c r="B97" s="1"/>
      <c r="C97" s="1"/>
      <c r="D97" s="41"/>
      <c r="E97" s="41"/>
      <c r="F97" s="63"/>
      <c r="G97" s="63"/>
      <c r="H97" s="41"/>
      <c r="I97" s="63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ht="12.75" customHeight="1" x14ac:dyDescent="0.3">
      <c r="A98" s="1"/>
      <c r="B98" s="1"/>
      <c r="C98" s="1"/>
      <c r="D98" s="41"/>
      <c r="E98" s="41"/>
      <c r="F98" s="64"/>
      <c r="G98" s="64"/>
      <c r="H98" s="41"/>
      <c r="I98" s="63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ht="12.75" customHeight="1" x14ac:dyDescent="0.3">
      <c r="A99" s="1"/>
      <c r="B99" s="1"/>
      <c r="C99" s="1"/>
      <c r="D99" s="41"/>
      <c r="E99" s="41"/>
      <c r="F99" s="63"/>
      <c r="G99" s="63"/>
      <c r="H99" s="41"/>
      <c r="I99" s="63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ht="12.75" customHeight="1" x14ac:dyDescent="0.3">
      <c r="A100" s="1"/>
      <c r="B100" s="1"/>
      <c r="C100" s="1"/>
      <c r="D100" s="41"/>
      <c r="E100" s="41"/>
      <c r="F100" s="64"/>
      <c r="G100" s="64"/>
      <c r="H100" s="41"/>
      <c r="I100" s="63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ht="12.75" customHeight="1" x14ac:dyDescent="0.3">
      <c r="A101" s="1"/>
      <c r="B101" s="1"/>
      <c r="C101" s="1"/>
      <c r="D101" s="41"/>
      <c r="E101" s="41"/>
      <c r="F101" s="63"/>
      <c r="G101" s="63"/>
      <c r="H101" s="41"/>
      <c r="I101" s="63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ht="12.75" customHeight="1" x14ac:dyDescent="0.3">
      <c r="A102" s="1"/>
      <c r="B102" s="1"/>
      <c r="C102" s="1"/>
      <c r="D102" s="41"/>
      <c r="E102" s="41"/>
      <c r="F102" s="64"/>
      <c r="G102" s="64"/>
      <c r="H102" s="41"/>
      <c r="I102" s="63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ht="12.75" customHeight="1" x14ac:dyDescent="0.3">
      <c r="A103" s="1"/>
      <c r="B103" s="1"/>
      <c r="C103" s="1"/>
      <c r="D103" s="41"/>
      <c r="E103" s="41"/>
      <c r="F103" s="63"/>
      <c r="G103" s="63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ht="12.7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ht="12.7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ht="12.7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ht="12.7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ht="12.7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ht="12.7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ht="12.7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ht="12.7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ht="12.7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ht="12.7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ht="12.7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ht="12.7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ht="12.7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ht="12.7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ht="12.7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ht="12.7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ht="12.7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ht="12.7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ht="12.7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ht="12.7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ht="12.7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ht="12.7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ht="12.7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ht="12.7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ht="12.7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ht="12.7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ht="12.7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ht="12.7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ht="12.7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ht="12.7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ht="12.7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ht="12.7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ht="12.7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ht="12.7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ht="12.7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ht="12.7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ht="12.7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ht="12.7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ht="12.7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ht="12.7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ht="12.7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ht="12.7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ht="12.7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ht="12.7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ht="12.7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ht="12.7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ht="12.7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ht="12.7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ht="12.7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ht="12.7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ht="12.7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ht="12.7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ht="12.7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ht="12.7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ht="12.7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ht="12.7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ht="12.7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ht="12.7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ht="12.7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ht="12.7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ht="12.7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ht="12.7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ht="12.7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ht="12.7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ht="12.7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ht="12.7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ht="12.7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ht="12.7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ht="12.7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ht="12.7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ht="12.7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ht="12.7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ht="12.7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ht="12.7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ht="12.7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ht="12.7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ht="12.7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ht="12.7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ht="12.7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ht="12.7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ht="12.7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ht="12.7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ht="12.7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ht="12.7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ht="12.7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ht="12.7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ht="12.7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ht="12.7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ht="12.7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ht="12.7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ht="12.7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ht="12.7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ht="12.7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ht="12.7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ht="12.7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ht="12.7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ht="12.7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ht="12.7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ht="12.7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ht="12.7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ht="12.7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ht="12.7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ht="12.7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ht="12.7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ht="12.7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ht="12.7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ht="12.7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ht="12.7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ht="12.7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ht="12.7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ht="12.7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ht="12.7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ht="12.7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ht="12.7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ht="12.7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 ht="12.7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ht="12.7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ht="12.7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ht="12.7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 ht="12.7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 ht="12.7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 ht="12.7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 ht="12.7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 ht="12.7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 ht="12.7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 ht="12.7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 ht="12.7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 ht="12.7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 ht="12.7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 ht="12.7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 ht="12.7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 ht="12.7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 ht="12.7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 ht="12.7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 ht="12.7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 ht="12.7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 ht="12.7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 ht="12.7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 ht="12.7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 ht="12.7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 ht="12.7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 ht="12.7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 ht="12.7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 ht="12.7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 ht="12.7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 ht="12.7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 ht="12.7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 ht="12.7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 ht="12.7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 ht="12.7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 ht="12.7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 ht="12.7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 ht="12.7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 ht="12.7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 ht="12.7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 ht="12.7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 ht="12.7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 ht="12.7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 ht="12.7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 ht="12.7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 ht="12.7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 ht="12.7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 ht="12.7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 ht="12.7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 ht="12.7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 ht="12.7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 ht="12.7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 ht="12.7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 ht="12.7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 ht="12.7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 ht="12.7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 ht="12.7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 ht="12.7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 ht="12.7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 ht="12.7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 ht="12.7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 ht="12.7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 ht="12.7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 ht="12.7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 ht="12.7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 ht="12.7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 ht="12.7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 ht="12.7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 ht="12.7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 ht="12.7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 ht="12.7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 ht="12.7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 ht="12.7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 ht="12.7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 ht="12.7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 ht="12.7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 ht="12.7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 ht="12.7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 ht="12.7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 ht="12.7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 ht="12.7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 ht="12.7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 ht="12.7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 ht="12.7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 ht="12.7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 ht="12.7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 ht="12.7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 ht="12.7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 ht="12.7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 ht="12.7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 ht="12.7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 ht="12.7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 ht="12.7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 ht="12.7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 ht="12.7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 ht="12.7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 ht="12.7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 ht="12.7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 ht="12.7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 ht="12.7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 ht="12.7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 ht="12.7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 ht="12.7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 ht="12.7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 ht="12.7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 ht="12.7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 ht="12.7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 ht="12.7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 ht="12.7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 ht="12.7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 ht="12.7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 ht="12.7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 ht="12.7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 ht="12.7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 ht="12.7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 ht="12.7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 ht="12.7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 ht="12.7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 ht="12.7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 ht="12.7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 ht="12.7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 ht="12.7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 ht="12.7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 ht="12.7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 ht="12.7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 ht="12.7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 ht="12.7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 ht="12.7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1:28" ht="12.7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1:28" ht="12.7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1:28" ht="12.7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1:28" ht="12.7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1:28" ht="12.7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1:28" ht="12.7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1:28" ht="12.7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1:28" ht="12.7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1:28" ht="12.7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1:28" ht="12.7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1:28" ht="12.7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1:28" ht="12.7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1:28" ht="12.7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1:28" ht="12.7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1:28" ht="12.7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1:28" ht="12.7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1:28" ht="12.7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1:28" ht="12.7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1:28" ht="12.7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1:28" ht="12.7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1:28" ht="12.7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1:28" ht="12.7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1:28" ht="12.7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1:28" ht="12.7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1:28" ht="12.7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1:28" ht="12.7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1:28" ht="12.7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1:28" ht="12.7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1:28" ht="12.7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1:28" ht="12.7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1:28" ht="12.7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1:28" ht="12.7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1:28" ht="12.7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1:28" ht="12.7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1:28" ht="12.7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1:28" ht="12.7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1:28" ht="12.7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1:28" ht="12.7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1:28" ht="12.7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1:28" ht="12.7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1:28" ht="12.7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1:28" ht="12.7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1:28" ht="12.7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1:28" ht="12.7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1:28" ht="12.7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1:28" ht="12.7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1:28" ht="12.7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1:28" ht="12.7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1:28" ht="12.7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1:28" ht="12.7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1:28" ht="12.7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1:28" ht="12.7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1:28" ht="12.7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1:28" ht="12.7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1:28" ht="12.7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1:28" ht="12.7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1:28" ht="12.7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1:28" ht="12.7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1:28" ht="12.7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1:28" ht="12.7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1:28" ht="12.7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1:28" ht="12.7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1:28" ht="12.7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1:28" ht="12.7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1:28" ht="12.7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1:28" ht="12.7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1:28" ht="12.7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1:28" ht="12.7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1:28" ht="12.7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1:28" ht="12.7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1:28" ht="12.7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1:28" ht="12.7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1:28" ht="12.7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1:28" ht="12.7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1:28" ht="12.7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1:28" ht="12.7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1:28" ht="12.7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1:28" ht="12.7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1:28" ht="12.7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1:28" ht="12.7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1:28" ht="12.7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1:28" ht="12.7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1:28" ht="12.7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1:28" ht="12.7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1:28" ht="12.7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1:28" ht="12.7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1:28" ht="12.7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1:28" ht="12.7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1:28" ht="12.7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1:28" ht="12.7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1:28" ht="12.7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1:28" ht="12.7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1:28" ht="12.7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1:28" ht="12.7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1:28" ht="12.7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1:28" ht="12.7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1:28" ht="12.7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1:28" ht="12.7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1:28" ht="12.7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1:28" ht="12.7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1:28" ht="12.7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1:28" ht="12.7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1:28" ht="12.7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1:28" ht="12.7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1:28" ht="12.7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1:28" ht="12.7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1:28" ht="12.7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1:28" ht="12.7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1:28" ht="12.7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1:28" ht="12.7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1:28" ht="12.7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1:28" ht="12.7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1:28" ht="12.7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1:28" ht="12.7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1:28" ht="12.7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1:28" ht="12.7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1:28" ht="12.7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1:28" ht="12.7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1:28" ht="12.7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1:28" ht="12.7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1:28" ht="12.7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1:28" ht="12.7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1:28" ht="12.7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1:28" ht="12.7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1:28" ht="12.7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1:28" ht="12.7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1:28" ht="12.7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1:28" ht="12.7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1:28" ht="12.7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1:28" ht="12.7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1:28" ht="12.7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1:28" ht="12.7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1:28" ht="12.7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1:28" ht="12.7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1:28" ht="12.7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1:28" ht="12.7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1:28" ht="12.7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1:28" ht="12.7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1:28" ht="12.7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1:28" ht="12.7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1:28" ht="12.7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1:28" ht="12.7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1:28" ht="12.7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1:28" ht="12.7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1:28" ht="12.7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1:28" ht="12.7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1:28" ht="12.7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1:28" ht="12.7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1:28" ht="12.7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1:28" ht="12.7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1:28" ht="12.7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1:28" ht="12.7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1:28" ht="12.7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1:28" ht="12.7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1:28" ht="12.7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1:28" ht="12.7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1:28" ht="12.7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1:28" ht="12.7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1:28" ht="12.7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1:28" ht="12.7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1:28" ht="12.7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1:28" ht="12.7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1:28" ht="12.7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1:28" ht="12.7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1:28" ht="12.7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1:28" ht="12.7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1:28" ht="12.7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1:28" ht="12.7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1:28" ht="12.7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1:28" ht="12.7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1:28" ht="12.7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1:28" ht="12.7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1:28" ht="12.7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1:28" ht="12.7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1:28" ht="12.7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1:28" ht="12.7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1:28" ht="12.7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1:28" ht="12.7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1:28" ht="12.7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1:28" ht="12.7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1:28" ht="12.7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1:28" ht="12.7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1:28" ht="12.7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1:28" ht="12.7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1:28" ht="12.7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1:28" ht="12.7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1:28" ht="12.7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1:28" ht="12.7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1:28" ht="12.7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1:28" ht="12.7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1:28" ht="12.7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1:28" ht="12.7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1:28" ht="12.7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1:28" ht="12.7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1:28" ht="12.7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1:28" ht="12.7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1:28" ht="12.7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1:28" ht="12.7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1:28" ht="12.7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1:28" ht="12.7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1:28" ht="12.7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1:28" ht="12.7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1:28" ht="12.7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1:28" ht="12.7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1:28" ht="12.7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1:28" ht="12.7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1:28" ht="12.7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1:28" ht="12.7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1:28" ht="12.7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1:28" ht="12.7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1:28" ht="12.7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1:28" ht="12.7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1:28" ht="12.7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1:28" ht="12.7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1:28" ht="12.7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1:28" ht="12.7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1:28" ht="12.7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1:28" ht="12.7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1:28" ht="12.7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1:28" ht="12.7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1:28" ht="12.7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1:28" ht="12.7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1:28" ht="12.7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1:28" ht="12.7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1:28" ht="12.7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1:28" ht="12.7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1:28" ht="12.7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1:28" ht="12.7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1:28" ht="12.7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1:28" ht="12.7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1:28" ht="12.7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1:28" ht="12.7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1:28" ht="12.7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1:28" ht="12.7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1:28" ht="12.7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1:28" ht="12.7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1:28" ht="12.7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1:28" ht="12.7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1:28" ht="12.7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1:28" ht="12.7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1:28" ht="12.7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1:28" ht="12.7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1:28" ht="12.7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1:28" ht="12.7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1:28" ht="12.7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1:28" ht="12.7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1:28" ht="12.7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1:28" ht="12.7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1:28" ht="12.7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1:28" ht="12.7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1:28" ht="12.7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1:28" ht="12.7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1:28" ht="12.7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1:28" ht="12.7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1:28" ht="12.7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1:28" ht="12.7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1:28" ht="12.7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1:28" ht="12.7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1:28" ht="12.7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1:28" ht="12.7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1:28" ht="12.7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1:28" ht="12.7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1:28" ht="12.7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1:28" ht="12.7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1:28" ht="12.7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1:28" ht="12.7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1:28" ht="12.7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1:28" ht="12.7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1:28" ht="12.7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1:28" ht="12.7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1:28" ht="12.7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1:28" ht="12.7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1:28" ht="12.7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1:28" ht="12.7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1:28" ht="12.7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1:28" ht="12.7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1:28" ht="12.7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1:28" ht="12.7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1:28" ht="12.7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1:28" ht="12.7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1:28" ht="12.7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1:28" ht="12.7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1:28" ht="12.7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1:28" ht="12.7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1:28" ht="12.7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1:28" ht="12.7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1:28" ht="12.7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1:28" ht="12.7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1:28" ht="12.7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1:28" ht="12.7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1:28" ht="12.7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1:28" ht="12.7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1:28" ht="12.7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1:28" ht="12.7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1:28" ht="12.7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1:28" ht="12.7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1:28" ht="12.7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1:28" ht="12.7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1:28" ht="12.7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1:28" ht="12.7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1:28" ht="12.7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1:28" ht="12.7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1:28" ht="12.7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1:28" ht="12.7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1:28" ht="12.7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1:28" ht="12.7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1:28" ht="12.7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1:28" ht="12.7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1:28" ht="12.7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1:28" ht="12.7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1:28" ht="12.7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1:28" ht="12.7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1:28" ht="12.7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1:28" ht="12.7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1:28" ht="12.7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1:28" ht="12.7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1:28" ht="12.7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1:28" ht="12.7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1:28" ht="12.7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1:28" ht="12.7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1:28" ht="12.7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1:28" ht="12.7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1:28" ht="12.7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1:28" ht="12.7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1:28" ht="12.7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1:28" ht="12.7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1:28" ht="12.7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1:28" ht="12.7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1:28" ht="12.7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1:28" ht="12.7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1:28" ht="12.7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1:28" ht="12.7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1:28" ht="12.7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1:28" ht="12.7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1:28" ht="12.7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1:28" ht="12.7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1:28" ht="12.7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1:28" ht="12.7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1:28" ht="12.7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1:28" ht="12.7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1:28" ht="12.7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1:28" ht="12.7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1:28" ht="12.7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1:28" ht="12.7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1:28" ht="12.7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1:28" ht="12.7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1:28" ht="12.7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1:28" ht="12.7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1:28" ht="12.7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1:28" ht="12.7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1:28" ht="12.7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1:28" ht="12.7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1:28" ht="12.7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1:28" ht="12.7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1:28" ht="12.7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1:28" ht="12.7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1:28" ht="12.7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1:28" ht="12.7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1:28" ht="12.7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1:28" ht="12.7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1:28" ht="12.7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1:28" ht="12.75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1:28" ht="12.75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1:28" ht="12.75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1:28" ht="12.75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1:28" ht="12.75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1:28" ht="12.75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1:28" ht="12.75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1:28" ht="12.75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1:28" ht="12.75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1:28" ht="12.75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1:28" ht="12.75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1:28" ht="12.75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1:28" ht="12.75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 ht="12.75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 ht="12.75" customHeigh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 ht="12.75" customHeigh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 ht="12.75" customHeigh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 ht="12.75" customHeigh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 ht="12.75" customHeigh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 ht="12.75" customHeigh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 ht="12.75" customHeigh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 ht="12.75" customHeigh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 ht="12.75" customHeigh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 ht="12.75" customHeigh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 ht="12.75" customHeigh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 ht="12.75" customHeigh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 ht="12.75" customHeigh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 ht="12.75" customHeigh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 ht="12.75" customHeigh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ht="12.75" customHeigh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ht="12.75" customHeigh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ht="12.75" customHeigh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ht="12.75" customHeigh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ht="12.75" customHeigh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ht="12.75" customHeigh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ht="12.75" customHeigh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ht="12.75" customHeigh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ht="12.75" customHeigh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ht="12.75" customHeigh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ht="12.75" customHeigh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ht="12.75" customHeigh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ht="12.75" customHeigh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ht="12.75" customHeigh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ht="12.75" customHeigh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ht="12.75" customHeigh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ht="12.75" customHeigh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ht="12.75" customHeigh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ht="12.75" customHeigh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ht="12.75" customHeigh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ht="12.75" customHeigh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ht="12.75" customHeigh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ht="12.75" customHeigh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ht="12.75" customHeigh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ht="12.75" customHeigh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ht="12.75" customHeigh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ht="12.75" customHeigh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ht="12.75" customHeigh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ht="12.75" customHeigh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ht="12.75" customHeigh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ht="12.75" customHeigh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ht="12.75" customHeigh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ht="12.75" customHeigh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ht="12.75" customHeigh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ht="12.75" customHeigh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ht="12.75" customHeigh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ht="12.75" customHeigh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ht="12.75" customHeigh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ht="12.75" customHeigh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ht="12.75" customHeigh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ht="12.75" customHeigh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ht="12.75" customHeigh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ht="12.75" customHeigh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ht="12.75" customHeigh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ht="12.75" customHeigh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ht="12.75" customHeigh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ht="12.75" customHeigh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ht="12.75" customHeigh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ht="12.75" customHeigh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ht="12.75" customHeigh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ht="12.75" customHeigh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ht="12.75" customHeigh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ht="12.75" customHeigh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ht="12.75" customHeigh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ht="12.75" customHeigh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ht="12.75" customHeigh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ht="12.75" customHeigh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ht="12.75" customHeigh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ht="12.75" customHeigh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ht="12.75" customHeigh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ht="12.75" customHeigh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ht="12.75" customHeigh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ht="12.75" customHeigh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ht="12.75" customHeigh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ht="12.75" customHeigh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ht="12.75" customHeigh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ht="12.75" customHeigh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ht="12.75" customHeigh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ht="12.75" customHeigh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ht="12.75" customHeigh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ht="12.75" customHeigh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ht="12.75" customHeigh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ht="12.75" customHeigh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ht="12.75" customHeigh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ht="12.75" customHeigh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ht="12.75" customHeigh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ht="12.75" customHeigh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ht="12.75" customHeigh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ht="12.75" customHeigh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ht="12.75" customHeigh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ht="12.75" customHeigh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ht="12.75" customHeigh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ht="12.75" customHeigh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ht="12.75" customHeigh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ht="12.75" customHeigh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ht="12.75" customHeigh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ht="12.75" customHeigh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ht="12.75" customHeigh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ht="12.75" customHeigh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ht="12.75" customHeigh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ht="12.75" customHeigh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ht="12.75" customHeigh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ht="12.75" customHeigh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ht="12.75" customHeigh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ht="12.75" customHeigh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ht="12.75" customHeigh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ht="12.75" customHeigh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ht="12.75" customHeigh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ht="12.75" customHeigh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ht="12.75" customHeigh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ht="12.75" customHeigh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ht="12.75" customHeigh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ht="12.75" customHeigh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ht="12.75" customHeigh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ht="12.75" customHeigh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ht="12.75" customHeigh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ht="12.75" customHeigh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ht="12.75" customHeigh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ht="12.75" customHeigh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ht="12.75" customHeigh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ht="12.75" customHeigh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ht="12.75" customHeigh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ht="12.75" customHeigh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ht="12.75" customHeigh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ht="12.75" customHeigh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ht="12.75" customHeigh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ht="12.75" customHeigh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ht="12.75" customHeigh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ht="12.75" customHeigh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ht="12.75" customHeigh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ht="12.75" customHeigh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ht="12.75" customHeigh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ht="12.75" customHeigh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ht="12.75" customHeigh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ht="12.75" customHeigh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ht="12.75" customHeigh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ht="12.75" customHeigh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ht="12.75" customHeigh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ht="12.75" customHeigh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ht="12.75" customHeigh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ht="12.75" customHeigh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ht="12.75" customHeigh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ht="12.75" customHeigh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ht="12.75" customHeigh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ht="12.75" customHeigh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ht="12.75" customHeigh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ht="12.75" customHeigh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ht="12.75" customHeigh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ht="12.75" customHeigh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ht="12.75" customHeigh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ht="12.75" customHeigh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ht="12.75" customHeigh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ht="12.75" customHeigh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ht="12.75" customHeigh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ht="12.75" customHeigh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ht="12.75" customHeigh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ht="12.75" customHeigh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ht="12.75" customHeigh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ht="12.75" customHeigh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ht="12.75" customHeigh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ht="12.75" customHeigh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ht="12.75" customHeigh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ht="12.75" customHeigh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ht="12.75" customHeigh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ht="12.75" customHeigh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ht="12.75" customHeigh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ht="12.75" customHeigh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ht="12.75" customHeigh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ht="12.75" customHeigh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ht="12.75" customHeigh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ht="12.75" customHeigh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ht="12.75" customHeigh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ht="12.75" customHeigh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ht="12.75" customHeigh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ht="12.75" customHeigh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ht="12.75" customHeigh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ht="12.75" customHeigh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ht="12.75" customHeigh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ht="12.75" customHeigh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ht="12.75" customHeigh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ht="12.75" customHeigh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ht="12.75" customHeigh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ht="12.75" customHeigh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ht="12.75" customHeigh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ht="12.75" customHeigh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ht="12.75" customHeigh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ht="12.75" customHeigh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ht="12.75" customHeigh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ht="12.75" customHeigh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ht="12.75" customHeigh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ht="12.75" customHeigh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ht="12.75" customHeigh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ht="12.75" customHeigh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ht="12.75" customHeigh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ht="12.75" customHeigh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ht="12.75" customHeigh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ht="12.75" customHeigh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ht="12.75" customHeigh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ht="12.75" customHeigh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ht="12.75" customHeigh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ht="12.75" customHeigh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ht="12.75" customHeigh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ht="12.75" customHeigh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ht="12.75" customHeigh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ht="12.75" customHeigh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ht="12.75" customHeigh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ht="12.75" customHeigh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ht="12.75" customHeigh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ht="12.75" customHeigh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ht="12.75" customHeigh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ht="12.75" customHeigh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ht="12.75" customHeigh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ht="12.75" customHeigh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ht="12.75" customHeigh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ht="12.75" customHeigh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ht="12.75" customHeigh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ht="12.75" customHeigh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ht="12.75" customHeigh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ht="12.75" customHeigh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ht="12.75" customHeigh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ht="12.75" customHeigh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ht="12.75" customHeigh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ht="12.75" customHeigh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ht="12.75" customHeigh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ht="12.75" customHeigh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ht="12.75" customHeigh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ht="12.75" customHeigh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ht="12.75" customHeigh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ht="12.75" customHeigh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ht="12.75" customHeigh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ht="12.75" customHeigh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ht="12.75" customHeigh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ht="12.75" customHeigh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ht="12.75" customHeigh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ht="12.75" customHeigh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ht="12.75" customHeigh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ht="12.75" customHeigh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ht="12.75" customHeigh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ht="12.75" customHeigh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ht="12.75" customHeigh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ht="12.75" customHeigh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ht="12.75" customHeigh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ht="12.75" customHeigh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ht="12.75" customHeigh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ht="12.75" customHeigh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ht="12.75" customHeigh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ht="12.75" customHeigh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ht="12.75" customHeigh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ht="12.75" customHeigh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ht="12.75" customHeigh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ht="12.75" customHeigh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ht="12.75" customHeigh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ht="12.75" customHeigh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ht="12.75" customHeigh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ht="12.75" customHeigh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ht="12.75" customHeigh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ht="12.75" customHeight="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ht="12.75" customHeight="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ht="12.75" customHeight="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ht="12.75" customHeight="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ht="12.75" customHeight="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ht="12.75" customHeight="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ht="12.75" customHeight="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ht="12.75" customHeight="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ht="12.75" customHeight="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ht="12.75" customHeight="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ht="12.75" customHeight="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ht="12.75" customHeight="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ht="12.75" customHeight="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ht="12.75" customHeight="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ht="12.75" customHeight="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ht="12.75" customHeight="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</sheetData>
  <sheetProtection algorithmName="SHA-512" hashValue="1eqBxQUBaqTB8rFaY5Lmnw1GSNyG8O+D8B7ZwwXAYiubw6WoR3ZsF722wk29Pa1+McNp1jnfXp5hpo16ncwJYw==" saltValue="Hb/+2ZqOniuWzGDDely45Q==" spinCount="100000" sheet="1" objects="1" scenarios="1"/>
  <mergeCells count="360">
    <mergeCell ref="I18:I19"/>
    <mergeCell ref="J18:J19"/>
    <mergeCell ref="K18:K19"/>
    <mergeCell ref="L18:L19"/>
    <mergeCell ref="M18:M19"/>
    <mergeCell ref="N18:N19"/>
    <mergeCell ref="O18:O19"/>
    <mergeCell ref="I20:I21"/>
    <mergeCell ref="J20:J21"/>
    <mergeCell ref="K20:K21"/>
    <mergeCell ref="L20:L21"/>
    <mergeCell ref="M20:M21"/>
    <mergeCell ref="N20:N21"/>
    <mergeCell ref="O20:O21"/>
    <mergeCell ref="I22:I23"/>
    <mergeCell ref="J22:J23"/>
    <mergeCell ref="K22:K23"/>
    <mergeCell ref="L22:L23"/>
    <mergeCell ref="M22:M23"/>
    <mergeCell ref="N22:N23"/>
    <mergeCell ref="O22:O23"/>
    <mergeCell ref="B20:B21"/>
    <mergeCell ref="C20:C21"/>
    <mergeCell ref="D20:D21"/>
    <mergeCell ref="E20:E21"/>
    <mergeCell ref="F20:F21"/>
    <mergeCell ref="G20:G21"/>
    <mergeCell ref="H20:H21"/>
    <mergeCell ref="W22:W23"/>
    <mergeCell ref="X22:X23"/>
    <mergeCell ref="Y22:Y23"/>
    <mergeCell ref="Z22:Z23"/>
    <mergeCell ref="P20:P21"/>
    <mergeCell ref="Q20:Q21"/>
    <mergeCell ref="R20:R21"/>
    <mergeCell ref="U20:U21"/>
    <mergeCell ref="V20:V21"/>
    <mergeCell ref="W20:W21"/>
    <mergeCell ref="X20:X21"/>
    <mergeCell ref="P22:P23"/>
    <mergeCell ref="Q22:Q23"/>
    <mergeCell ref="Y20:Y21"/>
    <mergeCell ref="Z20:Z21"/>
    <mergeCell ref="U22:U23"/>
    <mergeCell ref="V22:V23"/>
    <mergeCell ref="R22:R23"/>
    <mergeCell ref="P26:P27"/>
    <mergeCell ref="Q26:Q27"/>
    <mergeCell ref="O26:O27"/>
    <mergeCell ref="R26:R27"/>
    <mergeCell ref="K26:K27"/>
    <mergeCell ref="L26:L27"/>
    <mergeCell ref="M26:M27"/>
    <mergeCell ref="N26:N27"/>
    <mergeCell ref="I38:I39"/>
    <mergeCell ref="Q30:Q31"/>
    <mergeCell ref="R30:R31"/>
    <mergeCell ref="K32:R33"/>
    <mergeCell ref="K34:R35"/>
    <mergeCell ref="I34:I35"/>
    <mergeCell ref="J34:J35"/>
    <mergeCell ref="I30:I31"/>
    <mergeCell ref="J30:J31"/>
    <mergeCell ref="V32:V33"/>
    <mergeCell ref="W32:W33"/>
    <mergeCell ref="X32:X33"/>
    <mergeCell ref="Y32:Y33"/>
    <mergeCell ref="Z32:Z33"/>
    <mergeCell ref="Z26:Z27"/>
    <mergeCell ref="Z28:Z29"/>
    <mergeCell ref="U28:U29"/>
    <mergeCell ref="V30:V31"/>
    <mergeCell ref="W30:W31"/>
    <mergeCell ref="X30:X31"/>
    <mergeCell ref="Y30:Y31"/>
    <mergeCell ref="Z30:Z31"/>
    <mergeCell ref="V28:V29"/>
    <mergeCell ref="W28:W29"/>
    <mergeCell ref="X28:X29"/>
    <mergeCell ref="Y28:Y29"/>
    <mergeCell ref="U26:U27"/>
    <mergeCell ref="V26:V27"/>
    <mergeCell ref="W26:W27"/>
    <mergeCell ref="X26:X27"/>
    <mergeCell ref="Y26:Y27"/>
    <mergeCell ref="V38:V39"/>
    <mergeCell ref="W38:W39"/>
    <mergeCell ref="X34:X35"/>
    <mergeCell ref="Y34:Y35"/>
    <mergeCell ref="X36:X37"/>
    <mergeCell ref="Y36:Y37"/>
    <mergeCell ref="Z36:Z37"/>
    <mergeCell ref="X38:X39"/>
    <mergeCell ref="Y38:Y39"/>
    <mergeCell ref="Z38:Z39"/>
    <mergeCell ref="Z34:Z35"/>
    <mergeCell ref="V36:V37"/>
    <mergeCell ref="W36:W37"/>
    <mergeCell ref="V34:V35"/>
    <mergeCell ref="W34:W35"/>
    <mergeCell ref="U38:U39"/>
    <mergeCell ref="U34:U35"/>
    <mergeCell ref="U30:U31"/>
    <mergeCell ref="I28:I29"/>
    <mergeCell ref="J28:J29"/>
    <mergeCell ref="K28:K29"/>
    <mergeCell ref="L28:L29"/>
    <mergeCell ref="M28:M29"/>
    <mergeCell ref="N28:N29"/>
    <mergeCell ref="O28:O29"/>
    <mergeCell ref="K36:R37"/>
    <mergeCell ref="K38:Q39"/>
    <mergeCell ref="R38:R39"/>
    <mergeCell ref="P28:P29"/>
    <mergeCell ref="Q28:Q29"/>
    <mergeCell ref="M30:P31"/>
    <mergeCell ref="R28:R29"/>
    <mergeCell ref="I32:I33"/>
    <mergeCell ref="U36:U37"/>
    <mergeCell ref="U32:U33"/>
    <mergeCell ref="J38:J39"/>
    <mergeCell ref="K30:K31"/>
    <mergeCell ref="L30:L31"/>
    <mergeCell ref="K24:K25"/>
    <mergeCell ref="L24:L25"/>
    <mergeCell ref="M24:M25"/>
    <mergeCell ref="N24:N25"/>
    <mergeCell ref="O24:O25"/>
    <mergeCell ref="B28:B29"/>
    <mergeCell ref="C28:C29"/>
    <mergeCell ref="D28:D29"/>
    <mergeCell ref="E28:E29"/>
    <mergeCell ref="F28:F29"/>
    <mergeCell ref="G28:G29"/>
    <mergeCell ref="H28:H29"/>
    <mergeCell ref="B24:B25"/>
    <mergeCell ref="C24:C25"/>
    <mergeCell ref="D24:D25"/>
    <mergeCell ref="E24:E25"/>
    <mergeCell ref="F24:F25"/>
    <mergeCell ref="G24:G25"/>
    <mergeCell ref="H24:H25"/>
    <mergeCell ref="B26:B27"/>
    <mergeCell ref="C26:C27"/>
    <mergeCell ref="D26:D27"/>
    <mergeCell ref="I26:I27"/>
    <mergeCell ref="J26:J27"/>
    <mergeCell ref="H34:H35"/>
    <mergeCell ref="I36:I37"/>
    <mergeCell ref="J36:J37"/>
    <mergeCell ref="B36:B37"/>
    <mergeCell ref="C36:C37"/>
    <mergeCell ref="D36:D37"/>
    <mergeCell ref="E36:E37"/>
    <mergeCell ref="F36:F37"/>
    <mergeCell ref="G36:G37"/>
    <mergeCell ref="H36:H37"/>
    <mergeCell ref="B38:B39"/>
    <mergeCell ref="C38:C39"/>
    <mergeCell ref="D38:D39"/>
    <mergeCell ref="E38:E39"/>
    <mergeCell ref="F38:F39"/>
    <mergeCell ref="G38:G39"/>
    <mergeCell ref="H38:H39"/>
    <mergeCell ref="E26:E27"/>
    <mergeCell ref="F26:F27"/>
    <mergeCell ref="G26:G27"/>
    <mergeCell ref="H26:H27"/>
    <mergeCell ref="B30:B31"/>
    <mergeCell ref="C30:C31"/>
    <mergeCell ref="D30:D31"/>
    <mergeCell ref="E30:E31"/>
    <mergeCell ref="F30:F31"/>
    <mergeCell ref="G30:G31"/>
    <mergeCell ref="H30:H31"/>
    <mergeCell ref="B34:B35"/>
    <mergeCell ref="C34:C35"/>
    <mergeCell ref="D34:D35"/>
    <mergeCell ref="E34:E35"/>
    <mergeCell ref="F34:F35"/>
    <mergeCell ref="G34:G35"/>
    <mergeCell ref="B10:B11"/>
    <mergeCell ref="C10:C11"/>
    <mergeCell ref="D10:D11"/>
    <mergeCell ref="E10:E11"/>
    <mergeCell ref="F10:F11"/>
    <mergeCell ref="G10:G11"/>
    <mergeCell ref="H10:H11"/>
    <mergeCell ref="J32:J33"/>
    <mergeCell ref="B32:B33"/>
    <mergeCell ref="C32:C33"/>
    <mergeCell ref="D32:D33"/>
    <mergeCell ref="E32:E33"/>
    <mergeCell ref="F32:F33"/>
    <mergeCell ref="G32:G33"/>
    <mergeCell ref="H32:H33"/>
    <mergeCell ref="I24:I25"/>
    <mergeCell ref="J24:J25"/>
    <mergeCell ref="B22:B23"/>
    <mergeCell ref="C22:C23"/>
    <mergeCell ref="D22:D23"/>
    <mergeCell ref="E22:E23"/>
    <mergeCell ref="F22:F23"/>
    <mergeCell ref="G22:G23"/>
    <mergeCell ref="H22:H23"/>
    <mergeCell ref="I12:I13"/>
    <mergeCell ref="J12:J13"/>
    <mergeCell ref="K12:K13"/>
    <mergeCell ref="L12:L13"/>
    <mergeCell ref="M12:M13"/>
    <mergeCell ref="N12:N13"/>
    <mergeCell ref="O12:O13"/>
    <mergeCell ref="B12:B13"/>
    <mergeCell ref="C12:C13"/>
    <mergeCell ref="D12:D13"/>
    <mergeCell ref="E12:E13"/>
    <mergeCell ref="F12:F13"/>
    <mergeCell ref="G12:G13"/>
    <mergeCell ref="H12:H13"/>
    <mergeCell ref="X4:X7"/>
    <mergeCell ref="Y6:Z6"/>
    <mergeCell ref="X8:X9"/>
    <mergeCell ref="Y8:Y9"/>
    <mergeCell ref="Z8:Z9"/>
    <mergeCell ref="E5:J5"/>
    <mergeCell ref="K5:R5"/>
    <mergeCell ref="Y5:Z5"/>
    <mergeCell ref="H6:I6"/>
    <mergeCell ref="K6:M6"/>
    <mergeCell ref="N6:O6"/>
    <mergeCell ref="P6:Q6"/>
    <mergeCell ref="W8:W9"/>
    <mergeCell ref="M8:M9"/>
    <mergeCell ref="N8:N9"/>
    <mergeCell ref="O8:O9"/>
    <mergeCell ref="P8:P9"/>
    <mergeCell ref="Q8:Q9"/>
    <mergeCell ref="R8:R9"/>
    <mergeCell ref="U8:U9"/>
    <mergeCell ref="U4:U7"/>
    <mergeCell ref="V4:V7"/>
    <mergeCell ref="W4:W7"/>
    <mergeCell ref="V8:V9"/>
    <mergeCell ref="X12:X13"/>
    <mergeCell ref="R14:R15"/>
    <mergeCell ref="X14:X15"/>
    <mergeCell ref="D1:H1"/>
    <mergeCell ref="K1:P1"/>
    <mergeCell ref="D2:H2"/>
    <mergeCell ref="K2:P2"/>
    <mergeCell ref="A4:A6"/>
    <mergeCell ref="B4:D4"/>
    <mergeCell ref="E4:R4"/>
    <mergeCell ref="F8:F9"/>
    <mergeCell ref="G8:G9"/>
    <mergeCell ref="H8:H9"/>
    <mergeCell ref="I8:I9"/>
    <mergeCell ref="J8:J9"/>
    <mergeCell ref="K8:K9"/>
    <mergeCell ref="L8:L9"/>
    <mergeCell ref="B6:C6"/>
    <mergeCell ref="F6:G6"/>
    <mergeCell ref="B7:C7"/>
    <mergeCell ref="B8:B9"/>
    <mergeCell ref="C8:C9"/>
    <mergeCell ref="D8:D9"/>
    <mergeCell ref="E8:E9"/>
    <mergeCell ref="Y12:Y13"/>
    <mergeCell ref="Z12:Z13"/>
    <mergeCell ref="U12:U13"/>
    <mergeCell ref="I10:I11"/>
    <mergeCell ref="J10:J11"/>
    <mergeCell ref="K10:K11"/>
    <mergeCell ref="L10:L11"/>
    <mergeCell ref="M10:M11"/>
    <mergeCell ref="N10:N11"/>
    <mergeCell ref="O10:O11"/>
    <mergeCell ref="Y10:Y11"/>
    <mergeCell ref="Z10:Z11"/>
    <mergeCell ref="P10:P11"/>
    <mergeCell ref="Q10:Q11"/>
    <mergeCell ref="R10:R11"/>
    <mergeCell ref="U10:U11"/>
    <mergeCell ref="V10:V11"/>
    <mergeCell ref="W10:W11"/>
    <mergeCell ref="X10:X11"/>
    <mergeCell ref="P12:P13"/>
    <mergeCell ref="Q12:Q13"/>
    <mergeCell ref="R12:R13"/>
    <mergeCell ref="V12:V13"/>
    <mergeCell ref="W12:W13"/>
    <mergeCell ref="Y14:Y15"/>
    <mergeCell ref="Z14:Z15"/>
    <mergeCell ref="B14:B15"/>
    <mergeCell ref="C14:C15"/>
    <mergeCell ref="D14:D15"/>
    <mergeCell ref="E14:E15"/>
    <mergeCell ref="F14:F15"/>
    <mergeCell ref="G14:G15"/>
    <mergeCell ref="H14:H15"/>
    <mergeCell ref="U14:U15"/>
    <mergeCell ref="P14:P15"/>
    <mergeCell ref="Q14:Q15"/>
    <mergeCell ref="I14:I15"/>
    <mergeCell ref="J14:J15"/>
    <mergeCell ref="K14:K15"/>
    <mergeCell ref="L14:L15"/>
    <mergeCell ref="M14:M15"/>
    <mergeCell ref="N14:N15"/>
    <mergeCell ref="O14:O15"/>
    <mergeCell ref="W14:W15"/>
    <mergeCell ref="V14:V15"/>
    <mergeCell ref="I16:I17"/>
    <mergeCell ref="J16:J17"/>
    <mergeCell ref="K16:K17"/>
    <mergeCell ref="L16:L17"/>
    <mergeCell ref="M16:M17"/>
    <mergeCell ref="N16:N17"/>
    <mergeCell ref="O16:O17"/>
    <mergeCell ref="Y16:Y17"/>
    <mergeCell ref="Z16:Z17"/>
    <mergeCell ref="B16:B17"/>
    <mergeCell ref="C16:C17"/>
    <mergeCell ref="D16:D17"/>
    <mergeCell ref="E16:E17"/>
    <mergeCell ref="F16:F17"/>
    <mergeCell ref="G16:G17"/>
    <mergeCell ref="H16:H17"/>
    <mergeCell ref="B18:B19"/>
    <mergeCell ref="C18:C19"/>
    <mergeCell ref="D18:D19"/>
    <mergeCell ref="E18:E19"/>
    <mergeCell ref="F18:F19"/>
    <mergeCell ref="G18:G19"/>
    <mergeCell ref="H18:H19"/>
    <mergeCell ref="U18:U19"/>
    <mergeCell ref="V18:V19"/>
    <mergeCell ref="W18:W19"/>
    <mergeCell ref="X18:X19"/>
    <mergeCell ref="Y18:Y19"/>
    <mergeCell ref="Z18:Z19"/>
    <mergeCell ref="P16:P17"/>
    <mergeCell ref="Q16:Q17"/>
    <mergeCell ref="R16:R17"/>
    <mergeCell ref="U16:U17"/>
    <mergeCell ref="V16:V17"/>
    <mergeCell ref="W16:W17"/>
    <mergeCell ref="X16:X17"/>
    <mergeCell ref="R18:R19"/>
    <mergeCell ref="P18:P19"/>
    <mergeCell ref="Q18:Q19"/>
    <mergeCell ref="Y24:Y25"/>
    <mergeCell ref="Z24:Z25"/>
    <mergeCell ref="P24:P25"/>
    <mergeCell ref="Q24:Q25"/>
    <mergeCell ref="R24:R25"/>
    <mergeCell ref="U24:U25"/>
    <mergeCell ref="V24:V25"/>
    <mergeCell ref="W24:W25"/>
    <mergeCell ref="X24:X25"/>
  </mergeCell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THop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Bình Nguyễn Đức</cp:lastModifiedBy>
  <dcterms:created xsi:type="dcterms:W3CDTF">2023-06-30T02:14:10Z</dcterms:created>
  <dcterms:modified xsi:type="dcterms:W3CDTF">2023-10-27T00:29:30Z</dcterms:modified>
</cp:coreProperties>
</file>