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richData/richValueRel.xml" ContentType="application/vnd.ms-excel.richvaluerel+xml"/>
  <Override PartName="/xl/richData/rdrichvalue.xml" ContentType="application/vnd.ms-excel.rdrichvalue+xml"/>
  <Override PartName="/xl/richData/rdrichvaluestructure.xml" ContentType="application/vnd.ms-excel.rdrichvaluestructure+xml"/>
  <Override PartName="/xl/richData/rdRichValueTypes.xml" ContentType="application/vnd.ms-excel.rdrichvaluetype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c\Documents\PingTour2025\Đăng Ký\Golden Time\"/>
    </mc:Choice>
  </mc:AlternateContent>
  <xr:revisionPtr revIDLastSave="0" documentId="13_ncr:1_{F94C8999-CF8D-4506-925C-C552D6B60951}" xr6:coauthVersionLast="47" xr6:coauthVersionMax="47" xr10:uidLastSave="{00000000-0000-0000-0000-000000000000}"/>
  <bookViews>
    <workbookView xWindow="-114" yWindow="-114" windowWidth="27602" windowHeight="14927" xr2:uid="{7BFD3D91-3290-4EAB-88AA-71EE70F4A073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23" i="1" l="1"/>
  <c r="K12" i="1"/>
  <c r="K13" i="1"/>
  <c r="N13" i="1" s="1"/>
  <c r="K14" i="1"/>
  <c r="N14" i="1" s="1"/>
  <c r="K15" i="1"/>
  <c r="N15" i="1" s="1"/>
  <c r="K16" i="1"/>
  <c r="N16" i="1" s="1"/>
  <c r="K17" i="1"/>
  <c r="N17" i="1" s="1"/>
  <c r="K18" i="1"/>
  <c r="N18" i="1" s="1"/>
  <c r="K19" i="1"/>
  <c r="N19" i="1" s="1"/>
  <c r="K20" i="1"/>
  <c r="N20" i="1" s="1"/>
  <c r="L12" i="1"/>
  <c r="L13" i="1"/>
  <c r="L14" i="1"/>
  <c r="L15" i="1"/>
  <c r="L16" i="1"/>
  <c r="L17" i="1"/>
  <c r="L18" i="1"/>
  <c r="L19" i="1"/>
  <c r="L20" i="1"/>
  <c r="M22" i="1"/>
  <c r="L22" i="1" l="1"/>
  <c r="K22" i="1"/>
  <c r="N12" i="1"/>
  <c r="N22" i="1" s="1"/>
  <c r="H22" i="1" l="1"/>
  <c r="H24" i="1" s="1"/>
</calcChain>
</file>

<file path=xl/metadata.xml><?xml version="1.0" encoding="utf-8"?>
<metadata xmlns="http://schemas.openxmlformats.org/spreadsheetml/2006/main" xmlns:xlrd="http://schemas.microsoft.com/office/spreadsheetml/2017/richdata">
  <metadataTypes count="1">
    <metadataType name="XLRICHVALUE" minSupportedVersion="120000" copy="1" pasteAll="1" pasteValues="1" merge="1" splitFirst="1" rowColShift="1" clearFormats="1" clearComments="1" assign="1" coerce="1"/>
  </metadataTypes>
  <futureMetadata name="XLRICHVALUE" count="2">
    <bk>
      <extLst>
        <ext uri="{3e2802c4-a4d2-4d8b-9148-e3be6c30e623}">
          <xlrd:rvb i="0"/>
        </ext>
      </extLst>
    </bk>
    <bk>
      <extLst>
        <ext uri="{3e2802c4-a4d2-4d8b-9148-e3be6c30e623}">
          <xlrd:rvb i="1"/>
        </ext>
      </extLst>
    </bk>
  </futureMetadata>
  <valueMetadata count="2">
    <bk>
      <rc t="1" v="0"/>
    </bk>
    <bk>
      <rc t="1" v="1"/>
    </bk>
  </valueMetadata>
</metadata>
</file>

<file path=xl/sharedStrings.xml><?xml version="1.0" encoding="utf-8"?>
<sst xmlns="http://schemas.openxmlformats.org/spreadsheetml/2006/main" count="71" uniqueCount="53">
  <si>
    <t>STT</t>
  </si>
  <si>
    <t>Họ tên</t>
  </si>
  <si>
    <t>Năm sinh</t>
  </si>
  <si>
    <t>Ảnh chân dung</t>
  </si>
  <si>
    <t>Hạng</t>
  </si>
  <si>
    <t>và Điểm</t>
  </si>
  <si>
    <t>Giảm cho</t>
  </si>
  <si>
    <t>File Ảnh</t>
  </si>
  <si>
    <t>Phí tham gia</t>
  </si>
  <si>
    <t>VĐv theo Hạng</t>
  </si>
  <si>
    <t>Vđv</t>
  </si>
  <si>
    <t>T3</t>
  </si>
  <si>
    <t>T2</t>
  </si>
  <si>
    <t>Là Vđv</t>
  </si>
  <si>
    <r>
      <rPr>
        <b/>
        <sz val="11"/>
        <color theme="1"/>
        <rFont val="Calibri"/>
        <family val="2"/>
        <scheme val="minor"/>
      </rPr>
      <t>Cũ</t>
    </r>
    <r>
      <rPr>
        <sz val="11"/>
        <color theme="1"/>
        <rFont val="Calibri"/>
        <family val="2"/>
        <scheme val="minor"/>
      </rPr>
      <t xml:space="preserve">/or </t>
    </r>
    <r>
      <rPr>
        <b/>
        <sz val="11"/>
        <color theme="1"/>
        <rFont val="Calibri"/>
        <family val="2"/>
        <scheme val="minor"/>
      </rPr>
      <t>Mới</t>
    </r>
  </si>
  <si>
    <t>Facebook:</t>
  </si>
  <si>
    <r>
      <t xml:space="preserve">Kinh phí </t>
    </r>
    <r>
      <rPr>
        <sz val="11"/>
        <color theme="1"/>
        <rFont val="Calibri"/>
        <family val="2"/>
        <scheme val="minor"/>
      </rPr>
      <t>(chưa Cọc hạng)</t>
    </r>
    <r>
      <rPr>
        <b/>
        <sz val="11"/>
        <color theme="1"/>
        <rFont val="Calibri"/>
        <family val="2"/>
        <scheme val="minor"/>
      </rPr>
      <t>:</t>
    </r>
  </si>
  <si>
    <t>T5</t>
  </si>
  <si>
    <t>ĐĂNG KÝ ĐỘI THAM GIA PINGTOUR</t>
  </si>
  <si>
    <t>Tên đội đăng ký thi đấu:</t>
  </si>
  <si>
    <t>T6</t>
  </si>
  <si>
    <t>Chúng tôi xin đăng ký Danh sách các VĐV của đội tham gia giải cụ thể như sau:</t>
  </si>
  <si>
    <t>Mức</t>
  </si>
  <si>
    <t xml:space="preserve">  Hạng</t>
  </si>
  <si>
    <t xml:space="preserve">   T4=T7</t>
  </si>
  <si>
    <t>T4</t>
  </si>
  <si>
    <t>Tuổi (nếucó)</t>
  </si>
  <si>
    <r>
      <t>Đội phó:</t>
    </r>
    <r>
      <rPr>
        <sz val="13"/>
        <color theme="1"/>
        <rFont val="Times New Roman"/>
        <family val="1"/>
      </rPr>
      <t xml:space="preserve"> </t>
    </r>
  </si>
  <si>
    <t>Địa chỉ:</t>
  </si>
  <si>
    <t>Đội trưởng:</t>
  </si>
  <si>
    <t>Tsố:</t>
  </si>
  <si>
    <t>Ghi chú về Vđv cũ</t>
  </si>
  <si>
    <t>Vđv mới</t>
  </si>
  <si>
    <t>Gần nhất Năm nào? ở Đội nào?</t>
  </si>
  <si>
    <t>- Trong đó, Số Vđv mới:</t>
  </si>
  <si>
    <t>- Tổng số Vđv:</t>
  </si>
  <si>
    <r>
      <rPr>
        <sz val="11"/>
        <color rgb="FFC00000"/>
        <rFont val="Calibri"/>
        <family val="2"/>
        <scheme val="minor"/>
      </rPr>
      <t>Tạm thu</t>
    </r>
    <r>
      <rPr>
        <sz val="11"/>
        <color theme="1"/>
        <rFont val="Calibri"/>
        <family val="2"/>
        <scheme val="minor"/>
      </rPr>
      <t xml:space="preserve"> Cọc:</t>
    </r>
  </si>
  <si>
    <t>Cộng</t>
  </si>
  <si>
    <t>Giảm do tuổi</t>
  </si>
  <si>
    <t>File Ảnh Điểm</t>
  </si>
  <si>
    <t>Đảm bảo thực hiện vòng đấu</t>
  </si>
  <si>
    <t>Vũ Trường Thọ</t>
  </si>
  <si>
    <t>Đoàn Anh Sơn</t>
  </si>
  <si>
    <t>Hoàng Minh Ngọc</t>
  </si>
  <si>
    <t>Chu Tiến Hoàng</t>
  </si>
  <si>
    <t>Nguyễn Xuân Bảy</t>
  </si>
  <si>
    <t>Nguyễn Hải Quyết</t>
  </si>
  <si>
    <t>Hoàng Xuân Minh</t>
  </si>
  <si>
    <t>Hoàng Trung Kiên</t>
  </si>
  <si>
    <t>Golden Time</t>
  </si>
  <si>
    <t>Tòa N05, chung cư Ecohome 3, Tân Xuân, Đông Ngạc, Bắc Từ Liêm, Hà Nội</t>
  </si>
  <si>
    <r>
      <rPr>
        <b/>
        <sz val="13"/>
        <color theme="1"/>
        <rFont val="Times New Roman"/>
        <family val="1"/>
      </rPr>
      <t>Đt.</t>
    </r>
    <r>
      <rPr>
        <sz val="13"/>
        <color theme="1"/>
        <rFont val="Times New Roman"/>
        <family val="1"/>
      </rPr>
      <t xml:space="preserve"> 094.973.3555</t>
    </r>
  </si>
  <si>
    <r>
      <rPr>
        <b/>
        <sz val="13"/>
        <color theme="1"/>
        <rFont val="Times New Roman"/>
        <family val="1"/>
      </rPr>
      <t>Đt.</t>
    </r>
    <r>
      <rPr>
        <sz val="13"/>
        <color theme="1"/>
        <rFont val="Times New Roman"/>
        <family val="1"/>
      </rPr>
      <t xml:space="preserve"> 098.637.5373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</si>
</sst>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3"/>
      <color theme="1"/>
      <name val="Times New Roman"/>
      <family val="1"/>
    </font>
    <font>
      <sz val="13"/>
      <color theme="1"/>
      <name val="Times New Roman"/>
      <family val="1"/>
    </font>
    <font>
      <b/>
      <sz val="12"/>
      <color theme="1"/>
      <name val="Calibri"/>
      <family val="2"/>
      <scheme val="minor"/>
    </font>
    <font>
      <b/>
      <sz val="12"/>
      <color rgb="FF333399"/>
      <name val="Calibri"/>
      <family val="2"/>
      <scheme val="minor"/>
    </font>
    <font>
      <b/>
      <sz val="11"/>
      <color rgb="FF333399"/>
      <name val="Calibri"/>
      <family val="2"/>
      <scheme val="minor"/>
    </font>
    <font>
      <sz val="11"/>
      <color rgb="FF333399"/>
      <name val="Calibri"/>
      <family val="2"/>
      <scheme val="minor"/>
    </font>
    <font>
      <sz val="15"/>
      <color theme="1"/>
      <name val="Calibri"/>
      <family val="2"/>
      <scheme val="minor"/>
    </font>
    <font>
      <b/>
      <sz val="15"/>
      <color theme="1"/>
      <name val="Times New Roman"/>
      <family val="1"/>
    </font>
    <font>
      <b/>
      <sz val="15"/>
      <color rgb="FFC00000"/>
      <name val="Times New Roman"/>
      <family val="1"/>
    </font>
    <font>
      <sz val="12"/>
      <color rgb="FF0000CC"/>
      <name val="Times New Roman"/>
      <family val="1"/>
    </font>
    <font>
      <sz val="11"/>
      <color rgb="FFC00000"/>
      <name val="Calibri"/>
      <family val="2"/>
      <scheme val="minor"/>
    </font>
    <font>
      <sz val="13"/>
      <color rgb="FFFF0000"/>
      <name val="Times New Roman"/>
      <family val="1"/>
    </font>
    <font>
      <sz val="13"/>
      <color rgb="FF0000CC"/>
      <name val="Times New Roman"/>
      <family val="1"/>
    </font>
    <font>
      <b/>
      <sz val="11"/>
      <color rgb="FF0000CC"/>
      <name val="Calibri"/>
      <family val="2"/>
      <scheme val="minor"/>
    </font>
    <font>
      <sz val="12"/>
      <color theme="8" tint="-0.249977111117893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rgb="FFFFF6DD"/>
        <bgColor indexed="64"/>
      </patternFill>
    </fill>
    <fill>
      <patternFill patternType="solid">
        <fgColor rgb="FFFFF9E7"/>
        <bgColor indexed="64"/>
      </patternFill>
    </fill>
    <fill>
      <patternFill patternType="solid">
        <fgColor rgb="FFFFEBFF"/>
        <bgColor indexed="64"/>
      </patternFill>
    </fill>
    <fill>
      <patternFill patternType="solid">
        <fgColor rgb="FFFFFAEB"/>
        <bgColor indexed="64"/>
      </patternFill>
    </fill>
    <fill>
      <patternFill patternType="solid">
        <fgColor rgb="FFEFF9FF"/>
        <bgColor indexed="64"/>
      </patternFill>
    </fill>
  </fills>
  <borders count="27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/>
      <diagonal/>
    </border>
    <border>
      <left/>
      <right style="hair">
        <color auto="1"/>
      </right>
      <top style="hair">
        <color auto="1"/>
      </top>
      <bottom/>
      <diagonal/>
    </border>
    <border>
      <left/>
      <right style="hair">
        <color auto="1"/>
      </right>
      <top/>
      <bottom/>
      <diagonal/>
    </border>
    <border>
      <left style="medium">
        <color rgb="FF000000"/>
      </left>
      <right/>
      <top/>
      <bottom/>
      <diagonal/>
    </border>
    <border>
      <left style="hair">
        <color auto="1"/>
      </left>
      <right/>
      <top/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4">
    <xf numFmtId="0" fontId="0" fillId="0" borderId="0" xfId="0"/>
    <xf numFmtId="0" fontId="0" fillId="0" borderId="0" xfId="0" applyProtection="1">
      <protection locked="0"/>
    </xf>
    <xf numFmtId="0" fontId="3" fillId="0" borderId="0" xfId="0" applyFont="1" applyAlignment="1" applyProtection="1">
      <alignment vertical="center"/>
      <protection locked="0"/>
    </xf>
    <xf numFmtId="0" fontId="4" fillId="0" borderId="2" xfId="0" applyFont="1" applyBorder="1" applyAlignment="1" applyProtection="1">
      <alignment horizontal="center" vertical="center" wrapText="1"/>
      <protection locked="0"/>
    </xf>
    <xf numFmtId="0" fontId="4" fillId="0" borderId="4" xfId="0" applyFont="1" applyBorder="1" applyAlignment="1" applyProtection="1">
      <alignment horizontal="center" vertical="center" wrapText="1"/>
      <protection locked="0"/>
    </xf>
    <xf numFmtId="0" fontId="4" fillId="0" borderId="2" xfId="0" applyFont="1" applyBorder="1" applyAlignment="1" applyProtection="1">
      <alignment horizontal="center"/>
      <protection locked="0"/>
    </xf>
    <xf numFmtId="0" fontId="4" fillId="0" borderId="0" xfId="0" applyFont="1" applyAlignment="1" applyProtection="1">
      <alignment horizontal="center"/>
      <protection locked="0"/>
    </xf>
    <xf numFmtId="0" fontId="0" fillId="0" borderId="5" xfId="0" applyBorder="1" applyAlignment="1" applyProtection="1">
      <alignment horizontal="center" vertical="center" wrapText="1"/>
      <protection locked="0"/>
    </xf>
    <xf numFmtId="0" fontId="0" fillId="0" borderId="3" xfId="0" applyBorder="1" applyAlignment="1" applyProtection="1">
      <alignment horizontal="center" vertical="center" wrapText="1"/>
      <protection locked="0"/>
    </xf>
    <xf numFmtId="0" fontId="0" fillId="0" borderId="3" xfId="0" applyBorder="1" applyAlignment="1" applyProtection="1">
      <alignment horizontal="center" vertical="center"/>
      <protection locked="0"/>
    </xf>
    <xf numFmtId="0" fontId="0" fillId="0" borderId="0" xfId="0" applyAlignment="1" applyProtection="1">
      <alignment horizontal="center" vertical="center"/>
      <protection locked="0"/>
    </xf>
    <xf numFmtId="0" fontId="3" fillId="0" borderId="2" xfId="0" applyFont="1" applyBorder="1" applyAlignment="1" applyProtection="1">
      <alignment horizontal="center" vertical="center" wrapText="1"/>
      <protection locked="0"/>
    </xf>
    <xf numFmtId="0" fontId="3" fillId="0" borderId="1" xfId="0" applyFont="1" applyBorder="1" applyAlignment="1" applyProtection="1">
      <alignment horizontal="center" vertical="center" wrapText="1"/>
      <protection locked="0"/>
    </xf>
    <xf numFmtId="3" fontId="0" fillId="2" borderId="2" xfId="0" applyNumberFormat="1" applyFill="1" applyBorder="1" applyAlignment="1" applyProtection="1">
      <alignment horizontal="center" vertical="center" wrapText="1"/>
      <protection hidden="1"/>
    </xf>
    <xf numFmtId="3" fontId="0" fillId="2" borderId="1" xfId="0" applyNumberFormat="1" applyFill="1" applyBorder="1" applyAlignment="1" applyProtection="1">
      <alignment horizontal="center" vertical="center"/>
      <protection hidden="1"/>
    </xf>
    <xf numFmtId="3" fontId="0" fillId="2" borderId="1" xfId="0" applyNumberFormat="1" applyFill="1" applyBorder="1" applyAlignment="1" applyProtection="1">
      <alignment horizontal="center" vertical="center" wrapText="1"/>
      <protection hidden="1"/>
    </xf>
    <xf numFmtId="0" fontId="2" fillId="0" borderId="0" xfId="0" applyFont="1" applyAlignment="1" applyProtection="1">
      <alignment vertical="center"/>
      <protection locked="0"/>
    </xf>
    <xf numFmtId="0" fontId="1" fillId="0" borderId="0" xfId="0" applyFont="1" applyAlignment="1" applyProtection="1">
      <alignment horizontal="right"/>
      <protection locked="0"/>
    </xf>
    <xf numFmtId="0" fontId="2" fillId="0" borderId="0" xfId="0" applyFont="1" applyAlignment="1" applyProtection="1">
      <alignment horizontal="right" vertical="center"/>
      <protection locked="0"/>
    </xf>
    <xf numFmtId="0" fontId="0" fillId="0" borderId="0" xfId="0" applyAlignment="1" applyProtection="1">
      <alignment horizontal="center"/>
      <protection locked="0"/>
    </xf>
    <xf numFmtId="3" fontId="0" fillId="0" borderId="0" xfId="0" applyNumberFormat="1" applyAlignment="1" applyProtection="1">
      <alignment horizontal="left"/>
      <protection locked="0"/>
    </xf>
    <xf numFmtId="0" fontId="8" fillId="0" borderId="0" xfId="0" applyFont="1" applyProtection="1">
      <protection locked="0"/>
    </xf>
    <xf numFmtId="0" fontId="9" fillId="0" borderId="0" xfId="0" applyFont="1" applyAlignment="1" applyProtection="1">
      <alignment vertical="center"/>
      <protection locked="0"/>
    </xf>
    <xf numFmtId="0" fontId="9" fillId="0" borderId="0" xfId="0" applyFont="1" applyAlignment="1" applyProtection="1">
      <alignment horizontal="right" vertical="center"/>
      <protection locked="0"/>
    </xf>
    <xf numFmtId="0" fontId="5" fillId="5" borderId="7" xfId="0" applyFont="1" applyFill="1" applyBorder="1" applyAlignment="1" applyProtection="1">
      <alignment horizontal="center"/>
      <protection hidden="1"/>
    </xf>
    <xf numFmtId="0" fontId="5" fillId="0" borderId="7" xfId="0" applyFont="1" applyBorder="1" applyAlignment="1" applyProtection="1">
      <alignment horizontal="center"/>
      <protection locked="0"/>
    </xf>
    <xf numFmtId="0" fontId="10" fillId="0" borderId="0" xfId="0" applyFont="1" applyAlignment="1" applyProtection="1">
      <alignment horizontal="right" vertical="center"/>
      <protection locked="0"/>
    </xf>
    <xf numFmtId="0" fontId="0" fillId="0" borderId="0" xfId="0" applyAlignment="1" applyProtection="1">
      <alignment horizontal="right"/>
      <protection locked="0"/>
    </xf>
    <xf numFmtId="0" fontId="3" fillId="0" borderId="16" xfId="0" applyFont="1" applyBorder="1" applyAlignment="1" applyProtection="1">
      <alignment vertical="center"/>
      <protection locked="0"/>
    </xf>
    <xf numFmtId="0" fontId="3" fillId="0" borderId="7" xfId="0" applyFont="1" applyBorder="1" applyAlignment="1" applyProtection="1">
      <alignment horizontal="left" vertical="center"/>
      <protection locked="0"/>
    </xf>
    <xf numFmtId="3" fontId="0" fillId="0" borderId="0" xfId="0" applyNumberFormat="1" applyAlignment="1" applyProtection="1">
      <alignment horizontal="right"/>
      <protection locked="0"/>
    </xf>
    <xf numFmtId="0" fontId="1" fillId="0" borderId="2" xfId="0" applyFont="1" applyBorder="1" applyAlignment="1" applyProtection="1">
      <alignment horizontal="center" vertical="center"/>
      <protection locked="0"/>
    </xf>
    <xf numFmtId="0" fontId="0" fillId="0" borderId="1" xfId="0" applyBorder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left" vertical="center"/>
      <protection locked="0"/>
    </xf>
    <xf numFmtId="0" fontId="3" fillId="6" borderId="0" xfId="0" applyFont="1" applyFill="1" applyAlignment="1" applyProtection="1">
      <alignment horizontal="center" vertical="center"/>
      <protection locked="0"/>
    </xf>
    <xf numFmtId="0" fontId="3" fillId="0" borderId="0" xfId="0" applyFont="1" applyAlignment="1" applyProtection="1">
      <alignment horizontal="left" vertical="center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0" fillId="0" borderId="20" xfId="0" applyBorder="1" applyAlignment="1" applyProtection="1">
      <alignment vertical="center"/>
      <protection locked="0"/>
    </xf>
    <xf numFmtId="0" fontId="14" fillId="6" borderId="7" xfId="0" applyFont="1" applyFill="1" applyBorder="1" applyAlignment="1" applyProtection="1">
      <alignment horizontal="center" vertical="center"/>
      <protection locked="0"/>
    </xf>
    <xf numFmtId="0" fontId="3" fillId="0" borderId="0" xfId="0" applyFont="1" applyAlignment="1" applyProtection="1">
      <alignment horizontal="center" vertical="center" wrapText="1"/>
      <protection locked="0"/>
    </xf>
    <xf numFmtId="0" fontId="11" fillId="0" borderId="0" xfId="0" applyFont="1" applyAlignment="1" applyProtection="1">
      <alignment horizontal="center" vertical="center" wrapText="1"/>
      <protection locked="0"/>
    </xf>
    <xf numFmtId="0" fontId="0" fillId="0" borderId="0" xfId="0" applyAlignment="1" applyProtection="1">
      <alignment vertical="center"/>
      <protection locked="0"/>
    </xf>
    <xf numFmtId="3" fontId="0" fillId="0" borderId="22" xfId="0" applyNumberFormat="1" applyBorder="1" applyAlignment="1" applyProtection="1">
      <alignment horizontal="center" vertical="center" wrapText="1"/>
      <protection hidden="1"/>
    </xf>
    <xf numFmtId="3" fontId="0" fillId="0" borderId="22" xfId="0" applyNumberFormat="1" applyBorder="1" applyAlignment="1" applyProtection="1">
      <alignment horizontal="center" vertical="center"/>
      <protection hidden="1"/>
    </xf>
    <xf numFmtId="0" fontId="0" fillId="0" borderId="22" xfId="0" applyBorder="1" applyAlignment="1" applyProtection="1">
      <alignment horizontal="center" vertical="center"/>
      <protection locked="0"/>
    </xf>
    <xf numFmtId="3" fontId="1" fillId="3" borderId="23" xfId="0" applyNumberFormat="1" applyFont="1" applyFill="1" applyBorder="1" applyAlignment="1">
      <alignment horizontal="center"/>
    </xf>
    <xf numFmtId="0" fontId="6" fillId="5" borderId="7" xfId="0" applyFont="1" applyFill="1" applyBorder="1" applyAlignment="1">
      <alignment horizontal="center" vertical="center"/>
    </xf>
    <xf numFmtId="0" fontId="6" fillId="5" borderId="7" xfId="0" applyFont="1" applyFill="1" applyBorder="1" applyAlignment="1">
      <alignment horizontal="center"/>
    </xf>
    <xf numFmtId="3" fontId="7" fillId="0" borderId="7" xfId="0" applyNumberFormat="1" applyFont="1" applyBorder="1" applyAlignment="1" applyProtection="1">
      <alignment horizontal="center" vertical="center"/>
      <protection hidden="1"/>
    </xf>
    <xf numFmtId="3" fontId="7" fillId="0" borderId="7" xfId="0" applyNumberFormat="1" applyFont="1" applyBorder="1" applyAlignment="1" applyProtection="1">
      <alignment horizontal="center"/>
      <protection hidden="1"/>
    </xf>
    <xf numFmtId="0" fontId="10" fillId="0" borderId="0" xfId="0" applyFont="1" applyAlignment="1">
      <alignment horizontal="left" vertical="center"/>
    </xf>
    <xf numFmtId="3" fontId="1" fillId="0" borderId="23" xfId="0" applyNumberFormat="1" applyFont="1" applyBorder="1" applyAlignment="1">
      <alignment horizontal="center"/>
    </xf>
    <xf numFmtId="0" fontId="16" fillId="0" borderId="2" xfId="0" applyFont="1" applyBorder="1" applyAlignment="1" applyProtection="1">
      <alignment horizontal="center" vertical="center" wrapText="1"/>
      <protection locked="0"/>
    </xf>
    <xf numFmtId="0" fontId="16" fillId="0" borderId="1" xfId="0" applyFont="1" applyBorder="1" applyAlignment="1" applyProtection="1">
      <alignment horizontal="center" vertical="center" wrapText="1"/>
      <protection locked="0"/>
    </xf>
    <xf numFmtId="0" fontId="2" fillId="0" borderId="14" xfId="0" quotePrefix="1" applyFont="1" applyBorder="1" applyAlignment="1" applyProtection="1">
      <alignment horizontal="left" vertical="center"/>
      <protection locked="0"/>
    </xf>
    <xf numFmtId="0" fontId="2" fillId="0" borderId="15" xfId="0" quotePrefix="1" applyFont="1" applyBorder="1" applyAlignment="1" applyProtection="1">
      <alignment horizontal="left" vertical="center"/>
      <protection locked="0"/>
    </xf>
    <xf numFmtId="0" fontId="2" fillId="0" borderId="16" xfId="0" quotePrefix="1" applyFont="1" applyBorder="1" applyAlignment="1" applyProtection="1">
      <alignment horizontal="left" vertical="center"/>
      <protection locked="0"/>
    </xf>
    <xf numFmtId="0" fontId="0" fillId="0" borderId="20" xfId="0" applyBorder="1" applyAlignment="1" applyProtection="1">
      <alignment horizontal="center" vertical="center"/>
      <protection locked="0"/>
    </xf>
    <xf numFmtId="3" fontId="15" fillId="4" borderId="24" xfId="0" applyNumberFormat="1" applyFont="1" applyFill="1" applyBorder="1" applyAlignment="1" applyProtection="1">
      <alignment horizontal="center"/>
      <protection hidden="1"/>
    </xf>
    <xf numFmtId="3" fontId="15" fillId="4" borderId="25" xfId="0" applyNumberFormat="1" applyFont="1" applyFill="1" applyBorder="1" applyAlignment="1" applyProtection="1">
      <alignment horizontal="center"/>
      <protection hidden="1"/>
    </xf>
    <xf numFmtId="3" fontId="15" fillId="4" borderId="26" xfId="0" applyNumberFormat="1" applyFont="1" applyFill="1" applyBorder="1" applyAlignment="1" applyProtection="1">
      <alignment horizontal="center"/>
      <protection hidden="1"/>
    </xf>
    <xf numFmtId="3" fontId="0" fillId="3" borderId="24" xfId="0" applyNumberFormat="1" applyFill="1" applyBorder="1" applyAlignment="1" applyProtection="1">
      <alignment horizontal="center"/>
      <protection hidden="1"/>
    </xf>
    <xf numFmtId="3" fontId="0" fillId="3" borderId="25" xfId="0" applyNumberFormat="1" applyFill="1" applyBorder="1" applyAlignment="1" applyProtection="1">
      <alignment horizontal="center"/>
      <protection hidden="1"/>
    </xf>
    <xf numFmtId="3" fontId="0" fillId="3" borderId="26" xfId="0" applyNumberFormat="1" applyFill="1" applyBorder="1" applyAlignment="1" applyProtection="1">
      <alignment horizontal="center"/>
      <protection hidden="1"/>
    </xf>
    <xf numFmtId="0" fontId="2" fillId="0" borderId="14" xfId="0" applyFont="1" applyBorder="1" applyAlignment="1" applyProtection="1">
      <alignment horizontal="left" vertical="center"/>
      <protection locked="0"/>
    </xf>
    <xf numFmtId="0" fontId="2" fillId="0" borderId="16" xfId="0" applyFont="1" applyBorder="1" applyAlignment="1" applyProtection="1">
      <alignment horizontal="left" vertical="center"/>
      <protection locked="0"/>
    </xf>
    <xf numFmtId="3" fontId="1" fillId="3" borderId="23" xfId="0" applyNumberFormat="1" applyFont="1" applyFill="1" applyBorder="1" applyAlignment="1">
      <alignment horizontal="center"/>
    </xf>
    <xf numFmtId="3" fontId="0" fillId="2" borderId="10" xfId="0" applyNumberFormat="1" applyFill="1" applyBorder="1" applyAlignment="1" applyProtection="1">
      <alignment horizontal="center" vertical="center"/>
      <protection hidden="1"/>
    </xf>
    <xf numFmtId="3" fontId="0" fillId="2" borderId="11" xfId="0" applyNumberFormat="1" applyFill="1" applyBorder="1" applyAlignment="1" applyProtection="1">
      <alignment horizontal="center" vertical="center"/>
      <protection hidden="1"/>
    </xf>
    <xf numFmtId="0" fontId="4" fillId="0" borderId="8" xfId="0" applyFont="1" applyBorder="1" applyAlignment="1" applyProtection="1">
      <alignment horizontal="center"/>
      <protection locked="0"/>
    </xf>
    <xf numFmtId="0" fontId="4" fillId="0" borderId="4" xfId="0" applyFont="1" applyBorder="1" applyAlignment="1" applyProtection="1">
      <alignment horizontal="center"/>
      <protection locked="0"/>
    </xf>
    <xf numFmtId="0" fontId="13" fillId="6" borderId="14" xfId="0" applyFont="1" applyFill="1" applyBorder="1" applyAlignment="1" applyProtection="1">
      <alignment horizontal="center"/>
      <protection locked="0"/>
    </xf>
    <xf numFmtId="0" fontId="13" fillId="6" borderId="16" xfId="0" applyFont="1" applyFill="1" applyBorder="1" applyAlignment="1" applyProtection="1">
      <alignment horizontal="center"/>
      <protection locked="0"/>
    </xf>
    <xf numFmtId="0" fontId="2" fillId="0" borderId="21" xfId="0" quotePrefix="1" applyFont="1" applyBorder="1" applyAlignment="1" applyProtection="1">
      <alignment horizontal="center"/>
      <protection locked="0"/>
    </xf>
    <xf numFmtId="0" fontId="2" fillId="0" borderId="19" xfId="0" quotePrefix="1" applyFont="1" applyBorder="1" applyAlignment="1" applyProtection="1">
      <alignment horizontal="center"/>
      <protection locked="0"/>
    </xf>
    <xf numFmtId="0" fontId="2" fillId="0" borderId="0" xfId="0" applyFont="1" applyAlignment="1" applyProtection="1">
      <alignment horizontal="left" vertical="center"/>
      <protection locked="0"/>
    </xf>
    <xf numFmtId="0" fontId="2" fillId="0" borderId="19" xfId="0" applyFont="1" applyBorder="1" applyAlignment="1" applyProtection="1">
      <alignment horizontal="left" vertical="center"/>
      <protection locked="0"/>
    </xf>
    <xf numFmtId="0" fontId="3" fillId="6" borderId="14" xfId="0" applyFont="1" applyFill="1" applyBorder="1" applyAlignment="1" applyProtection="1">
      <alignment horizontal="left" vertical="center"/>
      <protection locked="0"/>
    </xf>
    <xf numFmtId="0" fontId="3" fillId="6" borderId="15" xfId="0" applyFont="1" applyFill="1" applyBorder="1" applyAlignment="1" applyProtection="1">
      <alignment horizontal="left" vertical="center"/>
      <protection locked="0"/>
    </xf>
    <xf numFmtId="0" fontId="3" fillId="6" borderId="16" xfId="0" applyFont="1" applyFill="1" applyBorder="1" applyAlignment="1" applyProtection="1">
      <alignment horizontal="left" vertical="center"/>
      <protection locked="0"/>
    </xf>
    <xf numFmtId="0" fontId="3" fillId="6" borderId="14" xfId="0" applyFont="1" applyFill="1" applyBorder="1" applyAlignment="1" applyProtection="1">
      <alignment horizontal="center" vertical="center"/>
      <protection locked="0"/>
    </xf>
    <xf numFmtId="0" fontId="3" fillId="6" borderId="15" xfId="0" applyFont="1" applyFill="1" applyBorder="1" applyAlignment="1" applyProtection="1">
      <alignment horizontal="center" vertical="center"/>
      <protection locked="0"/>
    </xf>
    <xf numFmtId="0" fontId="3" fillId="6" borderId="16" xfId="0" applyFont="1" applyFill="1" applyBorder="1" applyAlignment="1" applyProtection="1">
      <alignment horizontal="center" vertical="center"/>
      <protection locked="0"/>
    </xf>
    <xf numFmtId="0" fontId="3" fillId="6" borderId="17" xfId="0" applyFont="1" applyFill="1" applyBorder="1" applyAlignment="1" applyProtection="1">
      <alignment horizontal="center" vertical="center"/>
      <protection locked="0"/>
    </xf>
    <xf numFmtId="0" fontId="3" fillId="6" borderId="18" xfId="0" applyFont="1" applyFill="1" applyBorder="1" applyAlignment="1" applyProtection="1">
      <alignment horizontal="center" vertical="center"/>
      <protection locked="0"/>
    </xf>
    <xf numFmtId="0" fontId="4" fillId="0" borderId="2" xfId="0" applyFont="1" applyBorder="1" applyAlignment="1" applyProtection="1">
      <alignment horizontal="center" vertical="center" wrapText="1"/>
      <protection locked="0"/>
    </xf>
    <xf numFmtId="0" fontId="4" fillId="0" borderId="3" xfId="0" applyFont="1" applyBorder="1" applyAlignment="1" applyProtection="1">
      <alignment horizontal="center" vertical="center" wrapText="1"/>
      <protection locked="0"/>
    </xf>
    <xf numFmtId="3" fontId="1" fillId="4" borderId="23" xfId="0" applyNumberFormat="1" applyFont="1" applyFill="1" applyBorder="1" applyAlignment="1">
      <alignment horizontal="center"/>
    </xf>
    <xf numFmtId="0" fontId="4" fillId="0" borderId="8" xfId="0" applyFont="1" applyBorder="1" applyAlignment="1" applyProtection="1">
      <alignment horizontal="center" vertical="center" wrapText="1"/>
      <protection locked="0"/>
    </xf>
    <xf numFmtId="0" fontId="4" fillId="0" borderId="4" xfId="0" applyFont="1" applyBorder="1" applyAlignment="1" applyProtection="1">
      <alignment horizontal="center" vertical="center" wrapText="1"/>
      <protection locked="0"/>
    </xf>
    <xf numFmtId="0" fontId="0" fillId="0" borderId="9" xfId="0" applyBorder="1" applyAlignment="1" applyProtection="1">
      <alignment horizontal="center" vertical="center" wrapText="1"/>
      <protection locked="0"/>
    </xf>
    <xf numFmtId="0" fontId="0" fillId="0" borderId="5" xfId="0" applyBorder="1" applyAlignment="1" applyProtection="1">
      <alignment horizontal="center" vertical="center" wrapText="1"/>
      <protection locked="0"/>
    </xf>
    <xf numFmtId="0" fontId="16" fillId="0" borderId="10" xfId="0" applyFont="1" applyBorder="1" applyAlignment="1" applyProtection="1">
      <alignment horizontal="center" vertical="center" wrapText="1"/>
      <protection locked="0"/>
    </xf>
    <xf numFmtId="0" fontId="16" fillId="0" borderId="11" xfId="0" applyFont="1" applyBorder="1" applyAlignment="1" applyProtection="1">
      <alignment horizontal="center" vertical="center" wrapText="1"/>
      <protection locked="0"/>
    </xf>
    <xf numFmtId="0" fontId="16" fillId="0" borderId="13" xfId="0" applyFont="1" applyBorder="1" applyAlignment="1" applyProtection="1">
      <alignment horizontal="center" vertical="center" wrapText="1"/>
      <protection locked="0"/>
    </xf>
    <xf numFmtId="0" fontId="4" fillId="0" borderId="6" xfId="0" applyFont="1" applyBorder="1" applyAlignment="1" applyProtection="1">
      <alignment horizontal="center" vertical="center" wrapText="1"/>
      <protection locked="0"/>
    </xf>
    <xf numFmtId="0" fontId="4" fillId="0" borderId="9" xfId="0" applyFont="1" applyBorder="1" applyAlignment="1" applyProtection="1">
      <alignment horizontal="center" vertical="center" wrapText="1"/>
      <protection locked="0"/>
    </xf>
    <xf numFmtId="0" fontId="4" fillId="0" borderId="12" xfId="0" applyFont="1" applyBorder="1" applyAlignment="1" applyProtection="1">
      <alignment horizontal="center" vertical="center" wrapText="1"/>
      <protection locked="0"/>
    </xf>
    <xf numFmtId="0" fontId="4" fillId="0" borderId="5" xfId="0" applyFont="1" applyBorder="1" applyAlignment="1" applyProtection="1">
      <alignment horizontal="center" vertical="center" wrapText="1"/>
      <protection locked="0"/>
    </xf>
    <xf numFmtId="0" fontId="0" fillId="0" borderId="9" xfId="0" applyBorder="1" applyAlignment="1" applyProtection="1">
      <alignment horizontal="center" vertical="center"/>
      <protection locked="0"/>
    </xf>
    <xf numFmtId="0" fontId="0" fillId="0" borderId="5" xfId="0" applyBorder="1" applyAlignment="1" applyProtection="1">
      <alignment horizontal="center" vertical="center"/>
      <protection locked="0"/>
    </xf>
    <xf numFmtId="0" fontId="11" fillId="0" borderId="22" xfId="0" applyFont="1" applyBorder="1" applyAlignment="1" applyProtection="1">
      <alignment horizontal="center" vertical="center" wrapText="1"/>
      <protection locked="0"/>
    </xf>
    <xf numFmtId="3" fontId="0" fillId="0" borderId="22" xfId="0" applyNumberFormat="1" applyBorder="1" applyAlignment="1" applyProtection="1">
      <alignment horizontal="center" vertical="center"/>
      <protection hidden="1"/>
    </xf>
    <xf numFmtId="0" fontId="0" fillId="0" borderId="20" xfId="0" applyBorder="1" applyAlignment="1" applyProtection="1">
      <alignment horizontal="left" vertical="center"/>
      <protection locked="0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00CC"/>
      <color rgb="FFFFF9E7"/>
      <color rgb="FFFFEBFF"/>
      <color rgb="FFEFF9FF"/>
      <color rgb="FFDDF2FF"/>
      <color rgb="FFFFFAEB"/>
      <color rgb="FFFFFDF7"/>
      <color rgb="FF333399"/>
      <color rgb="FF000066"/>
      <color rgb="FFFFF6D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17/06/relationships/rdRichValueStructure" Target="richData/rdrichvaluestructure.xml"/><Relationship Id="rId3" Type="http://schemas.openxmlformats.org/officeDocument/2006/relationships/styles" Target="styles.xml"/><Relationship Id="rId7" Type="http://schemas.microsoft.com/office/2017/06/relationships/rdRichValue" Target="richData/rdrichvalue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22/10/relationships/richValueRel" Target="richData/richValueRel.xml"/><Relationship Id="rId5" Type="http://schemas.openxmlformats.org/officeDocument/2006/relationships/sheetMetadata" Target="metadata.xml"/><Relationship Id="rId10" Type="http://schemas.openxmlformats.org/officeDocument/2006/relationships/calcChain" Target="calcChain.xml"/><Relationship Id="rId4" Type="http://schemas.openxmlformats.org/officeDocument/2006/relationships/sharedStrings" Target="sharedStrings.xml"/><Relationship Id="rId9" Type="http://schemas.microsoft.com/office/2017/06/relationships/rdRichValueTypes" Target="richData/rdRichValueType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10.jpg"/><Relationship Id="rId3" Type="http://schemas.openxmlformats.org/officeDocument/2006/relationships/image" Target="../media/image5.jpg"/><Relationship Id="rId7" Type="http://schemas.openxmlformats.org/officeDocument/2006/relationships/image" Target="../media/image9.jpg"/><Relationship Id="rId2" Type="http://schemas.openxmlformats.org/officeDocument/2006/relationships/image" Target="../media/image4.jpg"/><Relationship Id="rId1" Type="http://schemas.openxmlformats.org/officeDocument/2006/relationships/image" Target="../media/image3.jpg"/><Relationship Id="rId6" Type="http://schemas.openxmlformats.org/officeDocument/2006/relationships/image" Target="../media/image8.jpg"/><Relationship Id="rId5" Type="http://schemas.openxmlformats.org/officeDocument/2006/relationships/image" Target="../media/image7.jpg"/><Relationship Id="rId4" Type="http://schemas.openxmlformats.org/officeDocument/2006/relationships/image" Target="../media/image6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72424</xdr:colOff>
      <xdr:row>11</xdr:row>
      <xdr:rowOff>27159</xdr:rowOff>
    </xdr:from>
    <xdr:to>
      <xdr:col>6</xdr:col>
      <xdr:colOff>1228124</xdr:colOff>
      <xdr:row>11</xdr:row>
      <xdr:rowOff>1398759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FAFA41B9-FD4B-8735-CFFA-2F6CDC48730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62951" y="2263365"/>
          <a:ext cx="1155700" cy="1371600"/>
        </a:xfrm>
        <a:prstGeom prst="rect">
          <a:avLst/>
        </a:prstGeom>
      </xdr:spPr>
    </xdr:pic>
    <xdr:clientData/>
  </xdr:twoCellAnchor>
  <xdr:twoCellAnchor editAs="oneCell">
    <xdr:from>
      <xdr:col>6</xdr:col>
      <xdr:colOff>81477</xdr:colOff>
      <xdr:row>12</xdr:row>
      <xdr:rowOff>27159</xdr:rowOff>
    </xdr:from>
    <xdr:to>
      <xdr:col>6</xdr:col>
      <xdr:colOff>1234002</xdr:colOff>
      <xdr:row>12</xdr:row>
      <xdr:rowOff>1398759</xdr:rowOff>
    </xdr:to>
    <xdr:pic>
      <xdr:nvPicPr>
        <xdr:cNvPr id="6" name="Picture 5">
          <a:extLst>
            <a:ext uri="{FF2B5EF4-FFF2-40B4-BE49-F238E27FC236}">
              <a16:creationId xmlns:a16="http://schemas.microsoft.com/office/drawing/2014/main" id="{3E6FE145-774F-F2BB-AD55-C4415F3877E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72004" y="3684759"/>
          <a:ext cx="1152525" cy="1371600"/>
        </a:xfrm>
        <a:prstGeom prst="rect">
          <a:avLst/>
        </a:prstGeom>
      </xdr:spPr>
    </xdr:pic>
    <xdr:clientData/>
  </xdr:twoCellAnchor>
  <xdr:twoCellAnchor editAs="oneCell">
    <xdr:from>
      <xdr:col>6</xdr:col>
      <xdr:colOff>108636</xdr:colOff>
      <xdr:row>13</xdr:row>
      <xdr:rowOff>27159</xdr:rowOff>
    </xdr:from>
    <xdr:to>
      <xdr:col>6</xdr:col>
      <xdr:colOff>1213536</xdr:colOff>
      <xdr:row>13</xdr:row>
      <xdr:rowOff>1398759</xdr:rowOff>
    </xdr:to>
    <xdr:pic>
      <xdr:nvPicPr>
        <xdr:cNvPr id="8" name="Picture 7">
          <a:extLst>
            <a:ext uri="{FF2B5EF4-FFF2-40B4-BE49-F238E27FC236}">
              <a16:creationId xmlns:a16="http://schemas.microsoft.com/office/drawing/2014/main" id="{BC48EF8C-4F02-CBED-3FA8-04344304A0A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99163" y="5106153"/>
          <a:ext cx="1104900" cy="1371600"/>
        </a:xfrm>
        <a:prstGeom prst="rect">
          <a:avLst/>
        </a:prstGeom>
      </xdr:spPr>
    </xdr:pic>
    <xdr:clientData/>
  </xdr:twoCellAnchor>
  <xdr:twoCellAnchor editAs="oneCell">
    <xdr:from>
      <xdr:col>6</xdr:col>
      <xdr:colOff>90530</xdr:colOff>
      <xdr:row>14</xdr:row>
      <xdr:rowOff>27159</xdr:rowOff>
    </xdr:from>
    <xdr:to>
      <xdr:col>6</xdr:col>
      <xdr:colOff>1220830</xdr:colOff>
      <xdr:row>14</xdr:row>
      <xdr:rowOff>1398759</xdr:rowOff>
    </xdr:to>
    <xdr:pic>
      <xdr:nvPicPr>
        <xdr:cNvPr id="10" name="Picture 9">
          <a:extLst>
            <a:ext uri="{FF2B5EF4-FFF2-40B4-BE49-F238E27FC236}">
              <a16:creationId xmlns:a16="http://schemas.microsoft.com/office/drawing/2014/main" id="{54FC6260-BC88-E8F3-9691-72CD517D9FD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81057" y="6527547"/>
          <a:ext cx="1130300" cy="1371600"/>
        </a:xfrm>
        <a:prstGeom prst="rect">
          <a:avLst/>
        </a:prstGeom>
      </xdr:spPr>
    </xdr:pic>
    <xdr:clientData/>
  </xdr:twoCellAnchor>
  <xdr:twoCellAnchor editAs="oneCell">
    <xdr:from>
      <xdr:col>6</xdr:col>
      <xdr:colOff>72424</xdr:colOff>
      <xdr:row>15</xdr:row>
      <xdr:rowOff>27159</xdr:rowOff>
    </xdr:from>
    <xdr:to>
      <xdr:col>6</xdr:col>
      <xdr:colOff>1240824</xdr:colOff>
      <xdr:row>15</xdr:row>
      <xdr:rowOff>1398759</xdr:rowOff>
    </xdr:to>
    <xdr:pic>
      <xdr:nvPicPr>
        <xdr:cNvPr id="12" name="Picture 11">
          <a:extLst>
            <a:ext uri="{FF2B5EF4-FFF2-40B4-BE49-F238E27FC236}">
              <a16:creationId xmlns:a16="http://schemas.microsoft.com/office/drawing/2014/main" id="{055118BC-C2F1-5388-F7E2-3DBFFDE9AEF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62951" y="7948941"/>
          <a:ext cx="1168400" cy="1371600"/>
        </a:xfrm>
        <a:prstGeom prst="rect">
          <a:avLst/>
        </a:prstGeom>
      </xdr:spPr>
    </xdr:pic>
    <xdr:clientData/>
  </xdr:twoCellAnchor>
  <xdr:twoCellAnchor editAs="oneCell">
    <xdr:from>
      <xdr:col>6</xdr:col>
      <xdr:colOff>72424</xdr:colOff>
      <xdr:row>16</xdr:row>
      <xdr:rowOff>27159</xdr:rowOff>
    </xdr:from>
    <xdr:to>
      <xdr:col>6</xdr:col>
      <xdr:colOff>1240824</xdr:colOff>
      <xdr:row>16</xdr:row>
      <xdr:rowOff>1398759</xdr:rowOff>
    </xdr:to>
    <xdr:pic>
      <xdr:nvPicPr>
        <xdr:cNvPr id="14" name="Picture 13">
          <a:extLst>
            <a:ext uri="{FF2B5EF4-FFF2-40B4-BE49-F238E27FC236}">
              <a16:creationId xmlns:a16="http://schemas.microsoft.com/office/drawing/2014/main" id="{4375B2A6-9B36-E900-72F0-862E80759A6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62951" y="9370335"/>
          <a:ext cx="1168400" cy="1371600"/>
        </a:xfrm>
        <a:prstGeom prst="rect">
          <a:avLst/>
        </a:prstGeom>
      </xdr:spPr>
    </xdr:pic>
    <xdr:clientData/>
  </xdr:twoCellAnchor>
  <xdr:twoCellAnchor editAs="oneCell">
    <xdr:from>
      <xdr:col>6</xdr:col>
      <xdr:colOff>90530</xdr:colOff>
      <xdr:row>17</xdr:row>
      <xdr:rowOff>27159</xdr:rowOff>
    </xdr:from>
    <xdr:to>
      <xdr:col>6</xdr:col>
      <xdr:colOff>1224005</xdr:colOff>
      <xdr:row>17</xdr:row>
      <xdr:rowOff>1398759</xdr:rowOff>
    </xdr:to>
    <xdr:pic>
      <xdr:nvPicPr>
        <xdr:cNvPr id="16" name="Picture 15">
          <a:extLst>
            <a:ext uri="{FF2B5EF4-FFF2-40B4-BE49-F238E27FC236}">
              <a16:creationId xmlns:a16="http://schemas.microsoft.com/office/drawing/2014/main" id="{7956C3EE-8F45-070F-3154-2DBCD4A4463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81057" y="10791729"/>
          <a:ext cx="1133475" cy="1371600"/>
        </a:xfrm>
        <a:prstGeom prst="rect">
          <a:avLst/>
        </a:prstGeom>
      </xdr:spPr>
    </xdr:pic>
    <xdr:clientData/>
  </xdr:twoCellAnchor>
  <xdr:twoCellAnchor editAs="oneCell">
    <xdr:from>
      <xdr:col>6</xdr:col>
      <xdr:colOff>90530</xdr:colOff>
      <xdr:row>18</xdr:row>
      <xdr:rowOff>27159</xdr:rowOff>
    </xdr:from>
    <xdr:to>
      <xdr:col>6</xdr:col>
      <xdr:colOff>1224005</xdr:colOff>
      <xdr:row>18</xdr:row>
      <xdr:rowOff>1398759</xdr:rowOff>
    </xdr:to>
    <xdr:pic>
      <xdr:nvPicPr>
        <xdr:cNvPr id="18" name="Picture 17">
          <a:extLst>
            <a:ext uri="{FF2B5EF4-FFF2-40B4-BE49-F238E27FC236}">
              <a16:creationId xmlns:a16="http://schemas.microsoft.com/office/drawing/2014/main" id="{E57C34B2-F1BE-1FB0-B5E3-5064C332393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81057" y="12213123"/>
          <a:ext cx="1133475" cy="1371600"/>
        </a:xfrm>
        <a:prstGeom prst="rect">
          <a:avLst/>
        </a:prstGeom>
      </xdr:spPr>
    </xdr:pic>
    <xdr:clientData/>
  </xdr:twoCellAnchor>
</xdr:wsDr>
</file>

<file path=xl/richData/_rels/richValueRel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richData/rdRichValueTypes.xml><?xml version="1.0" encoding="utf-8"?>
<rvTypesInfo xmlns="http://schemas.microsoft.com/office/spreadsheetml/2017/richdata2" xmlns:mc="http://schemas.openxmlformats.org/markup-compatibility/2006" xmlns:x="http://schemas.openxmlformats.org/spreadsheetml/2006/main" mc:Ignorable="x">
  <global>
    <keyFlags>
      <key name="_Self">
        <flag name="ExcludeFromFile" value="1"/>
        <flag name="ExcludeFromCalcComparison" value="1"/>
      </key>
      <key name="_DisplayString">
        <flag name="ExcludeFromCalcComparison" value="1"/>
      </key>
      <key name="_Flags">
        <flag name="ExcludeFromCalcComparison" value="1"/>
      </key>
      <key name="_Format">
        <flag name="ExcludeFromCalcComparison" value="1"/>
      </key>
      <key name="_SubLabel">
        <flag name="ExcludeFromCalcComparison" value="1"/>
      </key>
      <key name="_Attribution">
        <flag name="ExcludeFromCalcComparison" value="1"/>
      </key>
      <key name="_Icon">
        <flag name="ExcludeFromCalcComparison" value="1"/>
      </key>
      <key name="_Display">
        <flag name="ExcludeFromCalcComparison" value="1"/>
      </key>
      <key name="_CanonicalPropertyNames">
        <flag name="ExcludeFromCalcComparison" value="1"/>
      </key>
      <key name="_ClassificationId">
        <flag name="ExcludeFromCalcComparison" value="1"/>
      </key>
    </keyFlags>
  </global>
</rvTypesInfo>
</file>

<file path=xl/richData/rdrichvalue.xml><?xml version="1.0" encoding="utf-8"?>
<rvData xmlns="http://schemas.microsoft.com/office/spreadsheetml/2017/richdata" count="2">
  <rv s="0">
    <v>0</v>
    <v>5</v>
  </rv>
  <rv s="0">
    <v>1</v>
    <v>5</v>
  </rv>
</rvData>
</file>

<file path=xl/richData/rdrichvaluestructure.xml><?xml version="1.0" encoding="utf-8"?>
<rvStructures xmlns="http://schemas.microsoft.com/office/spreadsheetml/2017/richdata" count="1">
  <s t="_localImage">
    <k n="_rvRel:LocalImageIdentifier" t="i"/>
    <k n="CalcOrigin" t="i"/>
  </s>
</rvStructures>
</file>

<file path=xl/richData/richValueRel.xml><?xml version="1.0" encoding="utf-8"?>
<richValueRels xmlns="http://schemas.microsoft.com/office/spreadsheetml/2022/richvaluerel" xmlns:r="http://schemas.openxmlformats.org/officeDocument/2006/relationships">
  <rel r:id="rId1"/>
  <rel r:id="rId2"/>
</richValueRel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9A5C1B-5A96-4052-AAFD-0E60D3F3A215}">
  <dimension ref="B1:S24"/>
  <sheetViews>
    <sheetView tabSelected="1" workbookViewId="0">
      <selection activeCell="G19" sqref="G19"/>
    </sheetView>
  </sheetViews>
  <sheetFormatPr defaultColWidth="8.85546875" defaultRowHeight="14.3" x14ac:dyDescent="0.25"/>
  <cols>
    <col min="1" max="1" width="0.28515625" style="1" customWidth="1"/>
    <col min="2" max="2" width="5.7109375" style="1" customWidth="1"/>
    <col min="3" max="3" width="3.7109375" style="1" customWidth="1"/>
    <col min="4" max="4" width="3.140625" style="1" customWidth="1"/>
    <col min="5" max="5" width="15.5703125" style="1" customWidth="1"/>
    <col min="6" max="6" width="7.7109375" style="1" customWidth="1"/>
    <col min="7" max="7" width="20.7109375" style="1" customWidth="1"/>
    <col min="8" max="8" width="7.28515625" style="1" customWidth="1"/>
    <col min="9" max="9" width="4.7109375" style="1" customWidth="1"/>
    <col min="10" max="10" width="5.5703125" style="1" customWidth="1"/>
    <col min="11" max="11" width="13.28515625" style="1" customWidth="1"/>
    <col min="12" max="12" width="3.7109375" style="1" customWidth="1"/>
    <col min="13" max="13" width="8.7109375" style="1" customWidth="1"/>
    <col min="14" max="14" width="11.7109375" style="1" customWidth="1"/>
    <col min="15" max="15" width="26.7109375" style="1" customWidth="1"/>
    <col min="16" max="16384" width="8.85546875" style="1"/>
  </cols>
  <sheetData>
    <row r="1" spans="2:19" ht="10" customHeight="1" x14ac:dyDescent="0.25"/>
    <row r="2" spans="2:19" ht="22.1" customHeight="1" x14ac:dyDescent="0.35">
      <c r="B2" s="21"/>
      <c r="C2" s="21"/>
      <c r="D2" s="21"/>
      <c r="E2" s="22"/>
      <c r="F2" s="22"/>
      <c r="G2" s="22"/>
      <c r="H2" s="22"/>
      <c r="I2" s="22"/>
      <c r="J2" s="23" t="s">
        <v>18</v>
      </c>
      <c r="K2" s="50">
        <v>2025</v>
      </c>
      <c r="L2" s="26"/>
    </row>
    <row r="3" spans="2:19" ht="18" customHeight="1" x14ac:dyDescent="0.3">
      <c r="B3" s="75" t="s">
        <v>19</v>
      </c>
      <c r="C3" s="75"/>
      <c r="D3" s="75"/>
      <c r="E3" s="76"/>
      <c r="F3" s="77" t="s">
        <v>49</v>
      </c>
      <c r="G3" s="78"/>
      <c r="H3" s="78"/>
      <c r="I3" s="78"/>
      <c r="J3" s="79"/>
      <c r="K3" s="16"/>
      <c r="L3" s="18"/>
      <c r="M3" s="24" t="s">
        <v>23</v>
      </c>
      <c r="N3" s="25" t="s">
        <v>22</v>
      </c>
    </row>
    <row r="4" spans="2:19" ht="18" customHeight="1" x14ac:dyDescent="0.25">
      <c r="B4" s="75" t="s">
        <v>28</v>
      </c>
      <c r="C4" s="76"/>
      <c r="D4" s="77" t="s">
        <v>50</v>
      </c>
      <c r="E4" s="78"/>
      <c r="F4" s="78"/>
      <c r="G4" s="78"/>
      <c r="H4" s="78"/>
      <c r="I4" s="78"/>
      <c r="J4" s="78"/>
      <c r="K4" s="79"/>
      <c r="L4" s="28"/>
      <c r="M4" s="46" t="s">
        <v>20</v>
      </c>
      <c r="N4" s="48">
        <v>440000</v>
      </c>
    </row>
    <row r="5" spans="2:19" ht="18" customHeight="1" x14ac:dyDescent="0.25">
      <c r="B5" s="75" t="s">
        <v>29</v>
      </c>
      <c r="C5" s="75"/>
      <c r="D5" s="76"/>
      <c r="E5" s="83" t="s">
        <v>42</v>
      </c>
      <c r="F5" s="84"/>
      <c r="G5" s="29" t="s">
        <v>51</v>
      </c>
      <c r="H5" s="64" t="s">
        <v>15</v>
      </c>
      <c r="I5" s="65"/>
      <c r="J5" s="80"/>
      <c r="K5" s="81"/>
      <c r="L5" s="82"/>
      <c r="M5" s="46" t="s">
        <v>17</v>
      </c>
      <c r="N5" s="48">
        <v>470000</v>
      </c>
    </row>
    <row r="6" spans="2:19" ht="18" customHeight="1" x14ac:dyDescent="0.25">
      <c r="B6" s="75" t="s">
        <v>27</v>
      </c>
      <c r="C6" s="76"/>
      <c r="D6" s="80" t="s">
        <v>41</v>
      </c>
      <c r="E6" s="81"/>
      <c r="F6" s="82"/>
      <c r="G6" s="29" t="s">
        <v>52</v>
      </c>
      <c r="H6" s="64" t="s">
        <v>15</v>
      </c>
      <c r="I6" s="65"/>
      <c r="J6" s="80"/>
      <c r="K6" s="81"/>
      <c r="L6" s="82"/>
      <c r="M6" s="46" t="s">
        <v>24</v>
      </c>
      <c r="N6" s="48">
        <v>500000</v>
      </c>
    </row>
    <row r="7" spans="2:19" ht="18" customHeight="1" x14ac:dyDescent="0.25">
      <c r="B7" s="2" t="s">
        <v>21</v>
      </c>
      <c r="C7" s="33"/>
      <c r="D7" s="34"/>
      <c r="E7" s="34"/>
      <c r="F7" s="34"/>
      <c r="G7" s="35"/>
      <c r="H7" s="33"/>
      <c r="I7" s="33"/>
      <c r="J7" s="36"/>
      <c r="K7" s="36"/>
      <c r="L7" s="36"/>
      <c r="M7" s="46" t="s">
        <v>11</v>
      </c>
      <c r="N7" s="48">
        <v>530000</v>
      </c>
    </row>
    <row r="8" spans="2:19" ht="18" customHeight="1" x14ac:dyDescent="0.25">
      <c r="C8" s="54" t="s">
        <v>35</v>
      </c>
      <c r="D8" s="55"/>
      <c r="E8" s="56"/>
      <c r="F8" s="38">
        <v>8</v>
      </c>
      <c r="G8" s="73" t="s">
        <v>34</v>
      </c>
      <c r="H8" s="74"/>
      <c r="I8" s="71">
        <v>8</v>
      </c>
      <c r="J8" s="72"/>
      <c r="L8" s="27"/>
      <c r="M8" s="47" t="s">
        <v>12</v>
      </c>
      <c r="N8" s="49">
        <v>560000</v>
      </c>
    </row>
    <row r="9" spans="2:19" ht="6.25" customHeight="1" thickBot="1" x14ac:dyDescent="0.3"/>
    <row r="10" spans="2:19" ht="16.75" customHeight="1" x14ac:dyDescent="0.3">
      <c r="B10" s="85" t="s">
        <v>0</v>
      </c>
      <c r="C10" s="88" t="s">
        <v>1</v>
      </c>
      <c r="D10" s="95"/>
      <c r="E10" s="89"/>
      <c r="F10" s="85" t="s">
        <v>2</v>
      </c>
      <c r="G10" s="85" t="s">
        <v>3</v>
      </c>
      <c r="H10" s="4" t="s">
        <v>4</v>
      </c>
      <c r="I10" s="88" t="s">
        <v>13</v>
      </c>
      <c r="J10" s="89"/>
      <c r="K10" s="3" t="s">
        <v>8</v>
      </c>
      <c r="L10" s="69" t="s">
        <v>6</v>
      </c>
      <c r="M10" s="70"/>
      <c r="N10" s="5" t="s">
        <v>7</v>
      </c>
      <c r="O10" s="31" t="s">
        <v>31</v>
      </c>
      <c r="S10" s="6"/>
    </row>
    <row r="11" spans="2:19" ht="15" customHeight="1" thickBot="1" x14ac:dyDescent="0.3">
      <c r="B11" s="86"/>
      <c r="C11" s="96"/>
      <c r="D11" s="97"/>
      <c r="E11" s="98"/>
      <c r="F11" s="86"/>
      <c r="G11" s="86"/>
      <c r="H11" s="7" t="s">
        <v>10</v>
      </c>
      <c r="I11" s="90" t="s">
        <v>14</v>
      </c>
      <c r="J11" s="91"/>
      <c r="K11" s="8" t="s">
        <v>9</v>
      </c>
      <c r="L11" s="99" t="s">
        <v>26</v>
      </c>
      <c r="M11" s="100"/>
      <c r="N11" s="9" t="s">
        <v>5</v>
      </c>
      <c r="O11" s="9" t="s">
        <v>33</v>
      </c>
      <c r="S11" s="10"/>
    </row>
    <row r="12" spans="2:19" ht="112.1" customHeight="1" thickBot="1" x14ac:dyDescent="0.3">
      <c r="B12" s="11">
        <v>1</v>
      </c>
      <c r="C12" s="92" t="s">
        <v>44</v>
      </c>
      <c r="D12" s="94"/>
      <c r="E12" s="93"/>
      <c r="F12" s="52">
        <v>2003</v>
      </c>
      <c r="G12" s="52"/>
      <c r="H12" s="52" t="s">
        <v>17</v>
      </c>
      <c r="I12" s="92" t="s">
        <v>32</v>
      </c>
      <c r="J12" s="93"/>
      <c r="K12" s="13">
        <f t="shared" ref="K12:K20" si="0">IF(C12="","",IF(H12="T7",N$6,IF(H12="T6",N$4,IF(H12="T5",N$5,IF(H12="T4",N$6,IF(H12="T3",N$7,IF(H12="T2",N$8,"")))))))</f>
        <v>470000</v>
      </c>
      <c r="L12" s="67" t="str">
        <f>IF(F12="","",IF(K$2-F12&gt;=70,-50000,IF(K$2-F12&gt;=65,-40000,IF(OR(K$2-F12&gt;=60,K$2-F12&lt;15),-30000,""))))</f>
        <v/>
      </c>
      <c r="M12" s="68"/>
      <c r="N12" s="14">
        <f t="shared" ref="N12" si="1">IF(OR(C12="",K12=""),"",40000)</f>
        <v>40000</v>
      </c>
      <c r="O12" s="32"/>
      <c r="P12" s="103" t="e" vm="1">
        <v>#VALUE!</v>
      </c>
    </row>
    <row r="13" spans="2:19" ht="112.1" customHeight="1" thickBot="1" x14ac:dyDescent="0.3">
      <c r="B13" s="11">
        <v>2</v>
      </c>
      <c r="C13" s="92" t="s">
        <v>42</v>
      </c>
      <c r="D13" s="94"/>
      <c r="E13" s="93"/>
      <c r="F13" s="52">
        <v>1987</v>
      </c>
      <c r="G13" s="52"/>
      <c r="H13" s="52" t="s">
        <v>25</v>
      </c>
      <c r="I13" s="92" t="s">
        <v>32</v>
      </c>
      <c r="J13" s="93"/>
      <c r="K13" s="13">
        <f t="shared" si="0"/>
        <v>500000</v>
      </c>
      <c r="L13" s="67" t="str">
        <f t="shared" ref="L13:L20" si="2">IF(F13="","",IF(K$2-F13&gt;=70,-50000,IF(K$2-F13&gt;=65,-40000,IF(OR(K$2-F13&gt;=60,K$2-F13&lt;15),-30000,""))))</f>
        <v/>
      </c>
      <c r="M13" s="68"/>
      <c r="N13" s="14">
        <f t="shared" ref="N13:N20" si="3">IF(OR(C13="",K13=""),"",40000)</f>
        <v>40000</v>
      </c>
      <c r="O13" s="32"/>
      <c r="P13" s="103"/>
    </row>
    <row r="14" spans="2:19" ht="112.1" customHeight="1" thickBot="1" x14ac:dyDescent="0.3">
      <c r="B14" s="11">
        <v>3</v>
      </c>
      <c r="C14" s="92" t="s">
        <v>43</v>
      </c>
      <c r="D14" s="94"/>
      <c r="E14" s="93"/>
      <c r="F14" s="52">
        <v>1980</v>
      </c>
      <c r="G14" s="52"/>
      <c r="H14" s="52" t="s">
        <v>25</v>
      </c>
      <c r="I14" s="92" t="s">
        <v>32</v>
      </c>
      <c r="J14" s="93"/>
      <c r="K14" s="13">
        <f t="shared" si="0"/>
        <v>500000</v>
      </c>
      <c r="L14" s="67" t="str">
        <f t="shared" si="2"/>
        <v/>
      </c>
      <c r="M14" s="68"/>
      <c r="N14" s="14">
        <f t="shared" si="3"/>
        <v>40000</v>
      </c>
      <c r="O14" s="32"/>
    </row>
    <row r="15" spans="2:19" ht="112.1" customHeight="1" thickBot="1" x14ac:dyDescent="0.3">
      <c r="B15" s="11">
        <v>4</v>
      </c>
      <c r="C15" s="92" t="s">
        <v>41</v>
      </c>
      <c r="D15" s="94"/>
      <c r="E15" s="93"/>
      <c r="F15" s="52">
        <v>1986</v>
      </c>
      <c r="G15" s="52"/>
      <c r="H15" s="52" t="s">
        <v>25</v>
      </c>
      <c r="I15" s="92" t="s">
        <v>32</v>
      </c>
      <c r="J15" s="93"/>
      <c r="K15" s="13">
        <f t="shared" si="0"/>
        <v>500000</v>
      </c>
      <c r="L15" s="67" t="str">
        <f t="shared" si="2"/>
        <v/>
      </c>
      <c r="M15" s="68"/>
      <c r="N15" s="14">
        <f t="shared" si="3"/>
        <v>40000</v>
      </c>
      <c r="O15" s="32"/>
    </row>
    <row r="16" spans="2:19" ht="112.1" customHeight="1" thickBot="1" x14ac:dyDescent="0.3">
      <c r="B16" s="11">
        <v>5</v>
      </c>
      <c r="C16" s="92" t="s">
        <v>45</v>
      </c>
      <c r="D16" s="94"/>
      <c r="E16" s="93"/>
      <c r="F16" s="52">
        <v>1984</v>
      </c>
      <c r="G16" s="52"/>
      <c r="H16" s="52" t="s">
        <v>25</v>
      </c>
      <c r="I16" s="92" t="s">
        <v>32</v>
      </c>
      <c r="J16" s="93"/>
      <c r="K16" s="13">
        <f t="shared" si="0"/>
        <v>500000</v>
      </c>
      <c r="L16" s="67" t="str">
        <f t="shared" si="2"/>
        <v/>
      </c>
      <c r="M16" s="68"/>
      <c r="N16" s="14">
        <f t="shared" si="3"/>
        <v>40000</v>
      </c>
      <c r="O16" s="32"/>
    </row>
    <row r="17" spans="2:16" ht="112.1" customHeight="1" thickBot="1" x14ac:dyDescent="0.3">
      <c r="B17" s="11">
        <v>6</v>
      </c>
      <c r="C17" s="92" t="s">
        <v>46</v>
      </c>
      <c r="D17" s="94"/>
      <c r="E17" s="93"/>
      <c r="F17" s="52">
        <v>1991</v>
      </c>
      <c r="G17" s="52"/>
      <c r="H17" s="52" t="s">
        <v>25</v>
      </c>
      <c r="I17" s="92" t="s">
        <v>32</v>
      </c>
      <c r="J17" s="93"/>
      <c r="K17" s="13">
        <f t="shared" si="0"/>
        <v>500000</v>
      </c>
      <c r="L17" s="67" t="str">
        <f t="shared" si="2"/>
        <v/>
      </c>
      <c r="M17" s="68"/>
      <c r="N17" s="14">
        <f t="shared" si="3"/>
        <v>40000</v>
      </c>
      <c r="O17" s="32"/>
    </row>
    <row r="18" spans="2:16" ht="112.1" customHeight="1" thickBot="1" x14ac:dyDescent="0.3">
      <c r="B18" s="11">
        <v>7</v>
      </c>
      <c r="C18" s="92" t="s">
        <v>47</v>
      </c>
      <c r="D18" s="94"/>
      <c r="E18" s="93"/>
      <c r="F18" s="52">
        <v>1987</v>
      </c>
      <c r="G18" s="52"/>
      <c r="H18" s="52" t="s">
        <v>25</v>
      </c>
      <c r="I18" s="92" t="s">
        <v>32</v>
      </c>
      <c r="J18" s="93"/>
      <c r="K18" s="13">
        <f t="shared" si="0"/>
        <v>500000</v>
      </c>
      <c r="L18" s="67" t="str">
        <f t="shared" si="2"/>
        <v/>
      </c>
      <c r="M18" s="68"/>
      <c r="N18" s="14">
        <f t="shared" si="3"/>
        <v>40000</v>
      </c>
      <c r="O18" s="32"/>
      <c r="P18" s="57" t="e" vm="2">
        <v>#VALUE!</v>
      </c>
    </row>
    <row r="19" spans="2:16" ht="112.1" customHeight="1" thickBot="1" x14ac:dyDescent="0.3">
      <c r="B19" s="11">
        <v>8</v>
      </c>
      <c r="C19" s="92" t="s">
        <v>48</v>
      </c>
      <c r="D19" s="94"/>
      <c r="E19" s="93"/>
      <c r="F19" s="52">
        <v>1991</v>
      </c>
      <c r="G19" s="52"/>
      <c r="H19" s="52" t="s">
        <v>25</v>
      </c>
      <c r="I19" s="92" t="s">
        <v>32</v>
      </c>
      <c r="J19" s="93"/>
      <c r="K19" s="13">
        <f t="shared" si="0"/>
        <v>500000</v>
      </c>
      <c r="L19" s="67" t="str">
        <f t="shared" si="2"/>
        <v/>
      </c>
      <c r="M19" s="68"/>
      <c r="N19" s="14">
        <f t="shared" si="3"/>
        <v>40000</v>
      </c>
      <c r="O19" s="32"/>
      <c r="P19" s="57"/>
    </row>
    <row r="20" spans="2:16" ht="112.1" customHeight="1" thickBot="1" x14ac:dyDescent="0.3">
      <c r="B20" s="12">
        <v>9</v>
      </c>
      <c r="C20" s="92"/>
      <c r="D20" s="94"/>
      <c r="E20" s="93"/>
      <c r="F20" s="53"/>
      <c r="G20" s="53"/>
      <c r="H20" s="53"/>
      <c r="I20" s="92"/>
      <c r="J20" s="93"/>
      <c r="K20" s="15" t="str">
        <f t="shared" si="0"/>
        <v/>
      </c>
      <c r="L20" s="67" t="str">
        <f t="shared" si="2"/>
        <v/>
      </c>
      <c r="M20" s="68"/>
      <c r="N20" s="14" t="str">
        <f t="shared" si="3"/>
        <v/>
      </c>
      <c r="O20" s="32"/>
      <c r="P20" s="37"/>
    </row>
    <row r="21" spans="2:16" ht="14.45" customHeight="1" x14ac:dyDescent="0.25">
      <c r="B21" s="39"/>
      <c r="C21" s="40"/>
      <c r="D21" s="40"/>
      <c r="E21" s="40"/>
      <c r="F21" s="40"/>
      <c r="G21" s="40"/>
      <c r="H21" s="101" t="s">
        <v>37</v>
      </c>
      <c r="I21" s="101"/>
      <c r="J21" s="101"/>
      <c r="K21" s="42" t="s">
        <v>8</v>
      </c>
      <c r="L21" s="102" t="s">
        <v>38</v>
      </c>
      <c r="M21" s="102"/>
      <c r="N21" s="43" t="s">
        <v>39</v>
      </c>
      <c r="O21" s="44" t="s">
        <v>40</v>
      </c>
      <c r="P21" s="41"/>
    </row>
    <row r="22" spans="2:16" x14ac:dyDescent="0.25">
      <c r="B22" s="19"/>
      <c r="C22" s="19"/>
      <c r="D22" s="19"/>
      <c r="E22" s="20"/>
      <c r="G22" s="17" t="s">
        <v>16</v>
      </c>
      <c r="H22" s="87">
        <f>SUM(K22:O22)</f>
        <v>4890000</v>
      </c>
      <c r="I22" s="87"/>
      <c r="J22" s="87"/>
      <c r="K22" s="45">
        <f>SUM(K12:K20)</f>
        <v>3970000</v>
      </c>
      <c r="L22" s="66">
        <f>SUM(L12:L20)</f>
        <v>0</v>
      </c>
      <c r="M22" s="66">
        <f>SUM(M12:M20)</f>
        <v>0</v>
      </c>
      <c r="N22" s="45">
        <f>SUM(N12:N20)</f>
        <v>320000</v>
      </c>
      <c r="O22" s="51">
        <v>600000</v>
      </c>
    </row>
    <row r="23" spans="2:16" x14ac:dyDescent="0.25">
      <c r="B23" s="19"/>
      <c r="C23" s="19"/>
      <c r="D23" s="19"/>
      <c r="E23" s="20"/>
      <c r="F23" s="19"/>
      <c r="G23" s="30" t="s">
        <v>36</v>
      </c>
      <c r="H23" s="61">
        <f>IF(OR(I8="",I8&gt;10),"",IF(I8&gt;=5,4500000,IF(I8=4,4000000,IF(I8=3,3500000,IF(I8=2,2500000,IF(I8=1,1500000,""))))))</f>
        <v>4500000</v>
      </c>
      <c r="I23" s="62"/>
      <c r="J23" s="63"/>
    </row>
    <row r="24" spans="2:16" x14ac:dyDescent="0.25">
      <c r="B24" s="19"/>
      <c r="C24" s="19"/>
      <c r="D24" s="19"/>
      <c r="E24" s="20"/>
      <c r="F24" s="19"/>
      <c r="G24" s="30" t="s">
        <v>30</v>
      </c>
      <c r="H24" s="58">
        <f>IF(OR(H23="",H23="?",H23="???"),"",SUM(H22:J23))</f>
        <v>9390000</v>
      </c>
      <c r="I24" s="59"/>
      <c r="J24" s="60"/>
    </row>
  </sheetData>
  <sheetProtection algorithmName="SHA-512" hashValue="yicOA6IbumW9IMJq94JCe1xxe+eqpR+RwTJgDQycqSGC9hBCG+6W+lsCKKfK8TwCWiQYKvsNxwvZepL6gy5yGA==" saltValue="B38XwEWNJe1NBCyfvVGIiw==" spinCount="100000" sheet="1" scenarios="1" formatCells="0"/>
  <mergeCells count="58">
    <mergeCell ref="H21:J21"/>
    <mergeCell ref="L21:M21"/>
    <mergeCell ref="P12:P13"/>
    <mergeCell ref="C20:E20"/>
    <mergeCell ref="C16:E16"/>
    <mergeCell ref="C17:E17"/>
    <mergeCell ref="C18:E18"/>
    <mergeCell ref="C19:E19"/>
    <mergeCell ref="C10:E11"/>
    <mergeCell ref="C12:E12"/>
    <mergeCell ref="C13:E13"/>
    <mergeCell ref="C14:E14"/>
    <mergeCell ref="L11:M11"/>
    <mergeCell ref="L12:M12"/>
    <mergeCell ref="L13:M13"/>
    <mergeCell ref="L14:M14"/>
    <mergeCell ref="B10:B11"/>
    <mergeCell ref="F10:F11"/>
    <mergeCell ref="G10:G11"/>
    <mergeCell ref="H22:J22"/>
    <mergeCell ref="I10:J10"/>
    <mergeCell ref="I11:J11"/>
    <mergeCell ref="I12:J12"/>
    <mergeCell ref="I13:J13"/>
    <mergeCell ref="I14:J14"/>
    <mergeCell ref="I15:J15"/>
    <mergeCell ref="I16:J16"/>
    <mergeCell ref="I17:J17"/>
    <mergeCell ref="I18:J18"/>
    <mergeCell ref="I19:J19"/>
    <mergeCell ref="I20:J20"/>
    <mergeCell ref="C15:E15"/>
    <mergeCell ref="B3:E3"/>
    <mergeCell ref="B4:C4"/>
    <mergeCell ref="B5:D5"/>
    <mergeCell ref="B6:C6"/>
    <mergeCell ref="F3:J3"/>
    <mergeCell ref="D4:K4"/>
    <mergeCell ref="J5:L5"/>
    <mergeCell ref="J6:L6"/>
    <mergeCell ref="E5:F5"/>
    <mergeCell ref="D6:F6"/>
    <mergeCell ref="C8:E8"/>
    <mergeCell ref="P18:P19"/>
    <mergeCell ref="H24:J24"/>
    <mergeCell ref="H23:J23"/>
    <mergeCell ref="H5:I5"/>
    <mergeCell ref="H6:I6"/>
    <mergeCell ref="L22:M22"/>
    <mergeCell ref="L15:M15"/>
    <mergeCell ref="L20:M20"/>
    <mergeCell ref="L16:M16"/>
    <mergeCell ref="L17:M17"/>
    <mergeCell ref="L18:M18"/>
    <mergeCell ref="L19:M19"/>
    <mergeCell ref="L10:M10"/>
    <mergeCell ref="I8:J8"/>
    <mergeCell ref="G8:H8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Bình Nguyễn Đức</dc:creator>
  <cp:lastModifiedBy>Bình Nguyễn Đức</cp:lastModifiedBy>
  <dcterms:created xsi:type="dcterms:W3CDTF">2024-02-19T01:35:45Z</dcterms:created>
  <dcterms:modified xsi:type="dcterms:W3CDTF">2025-03-11T08:04:16Z</dcterms:modified>
</cp:coreProperties>
</file>