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cos\Desktop\"/>
    </mc:Choice>
  </mc:AlternateContent>
  <xr:revisionPtr revIDLastSave="0" documentId="13_ncr:1_{E3394AE9-C463-4BBE-9633-AC00A5789CCC}" xr6:coauthVersionLast="47" xr6:coauthVersionMax="47" xr10:uidLastSave="{00000000-0000-0000-0000-000000000000}"/>
  <bookViews>
    <workbookView xWindow="-120" yWindow="-120" windowWidth="29040" windowHeight="17640" xr2:uid="{7BFD3D91-3290-4EAB-88AA-71EE70F4A07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<sst xmlns="http://schemas.openxmlformats.org/spreadsheetml/2006/main" count="67" uniqueCount="48">
  <si>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</si>
  <si>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</si>
  <si>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</si>
  <si>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</si>
  <si>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</si>
  <si>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</si>
  <si>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</si>
  <si>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</si>
  <si>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</si>
  <si>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</si>
  <si>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</si>
  <si>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</si>
  <si>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</si>
  <si>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</si>
  <si>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</si>
  <si>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</si>
  <si>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</si>
  <si>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</si>
  <si>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</si>
  <si>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</si>
  <si>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</si>
  <si>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</si>
  <si>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</si>
  <si>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</si>
  <si>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</si>
  <si>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</si>
  <si>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</si>
  <si>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Vđv mới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</si>
  <si>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</si>
  <si>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</si>
  <si>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</si>
  <si>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</si>
  <si>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Tầng 4 chung cư Home city, 177 Trung Kính, Yên Hòa, Cầu Giấy, TP Hà Nội.</t>
  </si>
  <si>
    <t>Home city 2</t>
  </si>
  <si>
    <t>Lương Anh Cường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</si>
  <si>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0988.886.268</t>
    </r>
  </si>
  <si>
    <t>luong anh cuong</t>
  </si>
  <si>
    <t>Đinh Tuấn Anh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</si>
  <si>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0904.333.222</t>
    </r>
  </si>
  <si>
    <t>Lương Anh Cường (Đội_Trưởng)</t>
  </si>
  <si>
    <t>Bùi Phan Anh</t>
  </si>
  <si>
    <t>Trịnh Hoàng Nam</t>
  </si>
  <si>
    <t>Nguyễn Đức Đại</t>
  </si>
  <si>
    <t>Vũ Quang</t>
  </si>
  <si>
    <t>Đoàn Duy Cường</t>
  </si>
  <si>
    <t>Lê Hồng Lĩnh</t>
  </si>
  <si>
    <t>Vũ Thị Thúy Nga</t>
  </si>
  <si>
    <t>Lại Thành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</si>
</sst>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161925</xdr:colOff>
      <xdr:row>10</xdr:row>
      <xdr:rowOff>14618</xdr:rowOff>
    </xdr:from>
    <xdr:to>
      <xdr:col>6</xdr:col>
      <xdr:colOff>1257300</xdr:colOff>
      <xdr:row>10</xdr:row>
      <xdr:rowOff>1402816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41D1092-AB97-103A-12B4-A7ED03C3D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0" y="2005343"/>
          <a:ext cx="1095375" cy="1388198"/>
        </a:xfrm>
        <a:prstGeom prst="rect">
          <a:avLst/>
        </a:prstGeom>
      </xdr:spPr>
    </xdr:pic>
    <xdr:clientData/>
  </xdr:twoCellAnchor>
  <xdr:twoCellAnchor editAs="oneCell">
    <xdr:from>
      <xdr:col>6</xdr:col>
      <xdr:colOff>259532</xdr:colOff>
      <xdr:row>11</xdr:row>
      <xdr:rowOff>19049</xdr:rowOff>
    </xdr:from>
    <xdr:to>
      <xdr:col>6</xdr:col>
      <xdr:colOff>1171575</xdr:colOff>
      <xdr:row>11</xdr:row>
      <xdr:rowOff>1386470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76CB4BA-9F7B-0146-2CEE-4AF682549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669357" y="3428999"/>
          <a:ext cx="912043" cy="1367421"/>
        </a:xfrm>
        <a:prstGeom prst="rect">
          <a:avLst/>
        </a:prstGeom>
      </xdr:spPr>
    </xdr:pic>
    <xdr:clientData/>
  </xdr:twoCellAnchor>
  <xdr:twoCellAnchor editAs="oneCell">
    <xdr:from>
      <xdr:col>6</xdr:col>
      <xdr:colOff>276197</xdr:colOff>
      <xdr:row>12</xdr:row>
      <xdr:rowOff>28575</xdr:rowOff>
    </xdr:from>
    <xdr:to>
      <xdr:col>6</xdr:col>
      <xdr:colOff>1189308</xdr:colOff>
      <xdr:row>12</xdr:row>
      <xdr:rowOff>1400175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6A8ECCD-2A85-3FD7-9BEE-8CF774AAE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6022" y="4857750"/>
          <a:ext cx="913111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209551</xdr:colOff>
      <xdr:row>13</xdr:row>
      <xdr:rowOff>28576</xdr:rowOff>
    </xdr:from>
    <xdr:to>
      <xdr:col>6</xdr:col>
      <xdr:colOff>1257301</xdr:colOff>
      <xdr:row>13</xdr:row>
      <xdr:rowOff>1377491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491F4AE-8274-3E12-4703-1D356CB08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76" y="6276976"/>
          <a:ext cx="1047750" cy="134891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14</xdr:row>
      <xdr:rowOff>0</xdr:rowOff>
    </xdr:from>
    <xdr:to>
      <xdr:col>6</xdr:col>
      <xdr:colOff>1276350</xdr:colOff>
      <xdr:row>14</xdr:row>
      <xdr:rowOff>1419077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70AC39B-84DA-A40A-904B-505BF1E68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5" y="7667625"/>
          <a:ext cx="1162050" cy="1419077"/>
        </a:xfrm>
        <a:prstGeom prst="rect">
          <a:avLst/>
        </a:prstGeom>
      </xdr:spPr>
    </xdr:pic>
    <xdr:clientData/>
  </xdr:twoCellAnchor>
  <xdr:twoCellAnchor editAs="oneCell">
    <xdr:from>
      <xdr:col>6</xdr:col>
      <xdr:colOff>211158</xdr:colOff>
      <xdr:row>16</xdr:row>
      <xdr:rowOff>28574</xdr:rowOff>
    </xdr:from>
    <xdr:to>
      <xdr:col>6</xdr:col>
      <xdr:colOff>1194451</xdr:colOff>
      <xdr:row>16</xdr:row>
      <xdr:rowOff>1400175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99FEF9F-1818-D4E0-43FB-64AD904DD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620983" y="10534649"/>
          <a:ext cx="983293" cy="1371601"/>
        </a:xfrm>
        <a:prstGeom prst="rect">
          <a:avLst/>
        </a:prstGeom>
      </xdr:spPr>
    </xdr:pic>
    <xdr:clientData/>
  </xdr:twoCellAnchor>
  <xdr:twoCellAnchor editAs="oneCell">
    <xdr:from>
      <xdr:col>6</xdr:col>
      <xdr:colOff>180916</xdr:colOff>
      <xdr:row>17</xdr:row>
      <xdr:rowOff>19050</xdr:rowOff>
    </xdr:from>
    <xdr:to>
      <xdr:col>6</xdr:col>
      <xdr:colOff>1208545</xdr:colOff>
      <xdr:row>17</xdr:row>
      <xdr:rowOff>1390650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F19B2D7B-01EF-0AD0-42E3-9925A5484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741" y="11944350"/>
          <a:ext cx="1027629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18</xdr:row>
      <xdr:rowOff>0</xdr:rowOff>
    </xdr:from>
    <xdr:to>
      <xdr:col>6</xdr:col>
      <xdr:colOff>1143000</xdr:colOff>
      <xdr:row>18</xdr:row>
      <xdr:rowOff>1399082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E5CF2207-1D66-9392-5E63-7A6BA6B4F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75" y="13344525"/>
          <a:ext cx="933450" cy="1399082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19</xdr:row>
      <xdr:rowOff>14260</xdr:rowOff>
    </xdr:from>
    <xdr:to>
      <xdr:col>6</xdr:col>
      <xdr:colOff>1154348</xdr:colOff>
      <xdr:row>19</xdr:row>
      <xdr:rowOff>1400175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626F4E6-1489-2577-F0FE-9B0C62ADB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8425" y="14778010"/>
          <a:ext cx="925748" cy="1385915"/>
        </a:xfrm>
        <a:prstGeom prst="rect">
          <a:avLst/>
        </a:prstGeom>
      </xdr:spPr>
    </xdr:pic>
    <xdr:clientData/>
  </xdr:twoCellAnchor>
  <xdr:twoCellAnchor editAs="oneCell">
    <xdr:from>
      <xdr:col>6</xdr:col>
      <xdr:colOff>242887</xdr:colOff>
      <xdr:row>15</xdr:row>
      <xdr:rowOff>19050</xdr:rowOff>
    </xdr:from>
    <xdr:to>
      <xdr:col>6</xdr:col>
      <xdr:colOff>1175972</xdr:colOff>
      <xdr:row>16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7754F8E-F665-1A6E-B388-BC84EEE9D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2712" y="9105900"/>
          <a:ext cx="933085" cy="140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6" workbookViewId="0">
      <selection activeCell="K20" sqref="K20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64" t="s">
        <v>19</v>
      </c>
      <c r="C3" s="64"/>
      <c r="D3" s="64"/>
      <c r="E3" s="65"/>
      <c r="F3" s="66" t="s">
        <v>33</v>
      </c>
      <c r="G3" s="67"/>
      <c r="H3" s="67"/>
      <c r="I3" s="67"/>
      <c r="J3" s="68"/>
      <c r="K3" s="19"/>
      <c r="L3" s="21"/>
      <c r="M3" s="30" t="s">
        <v>20</v>
      </c>
      <c r="N3" s="31">
        <v>460000</v>
      </c>
    </row>
    <row r="4" spans="2:19" ht="18" customHeight="1" x14ac:dyDescent="0.25">
      <c r="B4" s="64" t="s">
        <v>30</v>
      </c>
      <c r="C4" s="65"/>
      <c r="D4" s="66" t="s">
        <v>32</v>
      </c>
      <c r="E4" s="67"/>
      <c r="F4" s="67"/>
      <c r="G4" s="67"/>
      <c r="H4" s="67"/>
      <c r="I4" s="67"/>
      <c r="J4" s="67"/>
      <c r="K4" s="68"/>
      <c r="L4" s="36"/>
      <c r="M4" s="30" t="s">
        <v>17</v>
      </c>
      <c r="N4" s="31">
        <v>480000</v>
      </c>
    </row>
    <row r="5" spans="2:19" ht="18" customHeight="1" x14ac:dyDescent="0.25">
      <c r="B5" s="64" t="s">
        <v>31</v>
      </c>
      <c r="C5" s="64"/>
      <c r="D5" s="65"/>
      <c r="E5" s="72" t="s">
        <v>34</v>
      </c>
      <c r="F5" s="73"/>
      <c r="G5" s="37" t="s">
        <v>35</v>
      </c>
      <c r="H5" s="62" t="s">
        <v>15</v>
      </c>
      <c r="I5" s="63"/>
      <c r="J5" s="69" t="s">
        <v>36</v>
      </c>
      <c r="K5" s="70"/>
      <c r="L5" s="71"/>
      <c r="M5" s="30" t="s">
        <v>24</v>
      </c>
      <c r="N5" s="31">
        <v>500000</v>
      </c>
    </row>
    <row r="6" spans="2:19" ht="18" customHeight="1" x14ac:dyDescent="0.25">
      <c r="B6" s="64" t="s">
        <v>29</v>
      </c>
      <c r="C6" s="65"/>
      <c r="D6" s="69" t="s">
        <v>37</v>
      </c>
      <c r="E6" s="70"/>
      <c r="F6" s="71"/>
      <c r="G6" s="37" t="s">
        <v>38</v>
      </c>
      <c r="H6" s="62" t="s">
        <v>15</v>
      </c>
      <c r="I6" s="63"/>
      <c r="J6" s="69"/>
      <c r="K6" s="70"/>
      <c r="L6" s="71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49" t="s">
        <v>0</v>
      </c>
      <c r="C9" s="40" t="s">
        <v>1</v>
      </c>
      <c r="D9" s="41"/>
      <c r="E9" s="42"/>
      <c r="F9" s="49" t="s">
        <v>2</v>
      </c>
      <c r="G9" s="49" t="s">
        <v>3</v>
      </c>
      <c r="H9" s="4" t="s">
        <v>4</v>
      </c>
      <c r="I9" s="40" t="s">
        <v>13</v>
      </c>
      <c r="J9" s="42"/>
      <c r="K9" s="3" t="s">
        <v>8</v>
      </c>
      <c r="L9" s="38" t="s">
        <v>6</v>
      </c>
      <c r="M9" s="39"/>
      <c r="N9" s="5" t="s">
        <v>7</v>
      </c>
      <c r="S9" s="6"/>
    </row>
    <row r="10" spans="2:19" ht="15" customHeight="1" thickBot="1" x14ac:dyDescent="0.3">
      <c r="B10" s="50"/>
      <c r="C10" s="43"/>
      <c r="D10" s="44"/>
      <c r="E10" s="45"/>
      <c r="F10" s="50"/>
      <c r="G10" s="50"/>
      <c r="H10" s="7" t="s">
        <v>10</v>
      </c>
      <c r="I10" s="52" t="s">
        <v>14</v>
      </c>
      <c r="J10" s="53"/>
      <c r="K10" s="8" t="s">
        <v>9</v>
      </c>
      <c r="L10" s="57" t="s">
        <v>28</v>
      </c>
      <c r="M10" s="58"/>
      <c r="N10" s="9" t="s">
        <v>5</v>
      </c>
      <c r="S10" s="10"/>
    </row>
    <row r="11" spans="2:19" ht="112.15" customHeight="1" thickBot="1" x14ac:dyDescent="0.3">
      <c r="B11" s="11">
        <v>1</v>
      </c>
      <c r="C11" s="46" t="s">
        <v>39</v>
      </c>
      <c r="D11" s="47"/>
      <c r="E11" s="48"/>
      <c r="F11" s="12">
        <v>1976</v>
      </c>
      <c r="G11" s="12"/>
      <c r="H11" s="12" t="s">
        <v>26</v>
      </c>
      <c r="I11" s="46" t="s">
        <v>25</v>
      </c>
      <c r="J11" s="48"/>
      <c r="K11" s="16">
        <f t="shared" ref="K11:K19" si="0">IF(C11="","",IF(H11="T7",N$5,IF(H11="T6",N$3,IF(H11="T5",N$4,IF(H11="T4",N$5,IF(H11="T3",N$6,IF(H11="T2",N$7,"")))))))</f>
        <v>500000</v>
      </c>
      <c r="L11" s="59" t="str">
        <f t="shared" ref="L11:L20" si="1">IF(F11="","",IF(K$2-F11&gt;=65,-40000,IF(OR(K$2-F11&gt;=60,K$2-F11&lt;15),-30000,"")))</f>
        <v/>
      </c>
      <c r="M11" s="60"/>
      <c r="N11" s="17">
        <f t="shared" ref="N11:N19" si="2">IF(OR(C11="",K11=""),"",40000)</f>
        <v>40000</v>
      </c>
    </row>
    <row r="12" spans="2:19" ht="112.15" customHeight="1" thickBot="1" x14ac:dyDescent="0.3">
      <c r="B12" s="11">
        <v>2</v>
      </c>
      <c r="C12" s="46" t="s">
        <v>37</v>
      </c>
      <c r="D12" s="47"/>
      <c r="E12" s="48"/>
      <c r="F12" s="12">
        <v>1991</v>
      </c>
      <c r="G12" s="12"/>
      <c r="H12" s="12" t="s">
        <v>20</v>
      </c>
      <c r="I12" s="46" t="s">
        <v>25</v>
      </c>
      <c r="J12" s="48"/>
      <c r="K12" s="16">
        <f t="shared" si="0"/>
        <v>460000</v>
      </c>
      <c r="L12" s="59" t="str">
        <f t="shared" si="1"/>
        <v/>
      </c>
      <c r="M12" s="60"/>
      <c r="N12" s="17">
        <f t="shared" si="2"/>
        <v>40000</v>
      </c>
    </row>
    <row r="13" spans="2:19" ht="112.15" customHeight="1" thickBot="1" x14ac:dyDescent="0.3">
      <c r="B13" s="11">
        <v>3</v>
      </c>
      <c r="C13" s="46" t="s">
        <v>40</v>
      </c>
      <c r="D13" s="47"/>
      <c r="E13" s="48"/>
      <c r="F13" s="12">
        <v>1994</v>
      </c>
      <c r="G13" s="12"/>
      <c r="H13" s="12" t="s">
        <v>17</v>
      </c>
      <c r="I13" s="46" t="s">
        <v>25</v>
      </c>
      <c r="J13" s="48"/>
      <c r="K13" s="16">
        <f t="shared" si="0"/>
        <v>480000</v>
      </c>
      <c r="L13" s="59" t="str">
        <f t="shared" si="1"/>
        <v/>
      </c>
      <c r="M13" s="60"/>
      <c r="N13" s="17">
        <f t="shared" si="2"/>
        <v>40000</v>
      </c>
    </row>
    <row r="14" spans="2:19" ht="112.15" customHeight="1" thickBot="1" x14ac:dyDescent="0.3">
      <c r="B14" s="11">
        <v>4</v>
      </c>
      <c r="C14" s="46" t="s">
        <v>41</v>
      </c>
      <c r="D14" s="47"/>
      <c r="E14" s="48"/>
      <c r="F14" s="12">
        <v>1985</v>
      </c>
      <c r="G14" s="12"/>
      <c r="H14" s="12" t="s">
        <v>26</v>
      </c>
      <c r="I14" s="46" t="s">
        <v>25</v>
      </c>
      <c r="J14" s="48"/>
      <c r="K14" s="16">
        <f t="shared" si="0"/>
        <v>500000</v>
      </c>
      <c r="L14" s="59" t="str">
        <f t="shared" si="1"/>
        <v/>
      </c>
      <c r="M14" s="60"/>
      <c r="N14" s="17">
        <f t="shared" si="2"/>
        <v>40000</v>
      </c>
    </row>
    <row r="15" spans="2:19" ht="112.15" customHeight="1" thickBot="1" x14ac:dyDescent="0.3">
      <c r="B15" s="11">
        <v>5</v>
      </c>
      <c r="C15" s="46" t="s">
        <v>42</v>
      </c>
      <c r="D15" s="47"/>
      <c r="E15" s="48"/>
      <c r="F15" s="12">
        <v>1984</v>
      </c>
      <c r="G15" s="12"/>
      <c r="H15" s="12" t="s">
        <v>26</v>
      </c>
      <c r="I15" s="46" t="s">
        <v>25</v>
      </c>
      <c r="J15" s="48"/>
      <c r="K15" s="16">
        <f t="shared" si="0"/>
        <v>500000</v>
      </c>
      <c r="L15" s="59" t="str">
        <f t="shared" si="1"/>
        <v/>
      </c>
      <c r="M15" s="60"/>
      <c r="N15" s="17">
        <f t="shared" si="2"/>
        <v>40000</v>
      </c>
    </row>
    <row r="16" spans="2:19" ht="112.15" customHeight="1" thickBot="1" x14ac:dyDescent="0.3">
      <c r="B16" s="11">
        <v>6</v>
      </c>
      <c r="C16" s="46" t="s">
        <v>43</v>
      </c>
      <c r="D16" s="47"/>
      <c r="E16" s="48"/>
      <c r="F16" s="12">
        <v>1973</v>
      </c>
      <c r="G16" s="12"/>
      <c r="H16" s="12" t="s">
        <v>26</v>
      </c>
      <c r="I16" s="46" t="s">
        <v>27</v>
      </c>
      <c r="J16" s="48"/>
      <c r="K16" s="16">
        <f t="shared" si="0"/>
        <v>500000</v>
      </c>
      <c r="L16" s="59" t="str">
        <f t="shared" si="1"/>
        <v/>
      </c>
      <c r="M16" s="60"/>
      <c r="N16" s="17">
        <f t="shared" si="2"/>
        <v>40000</v>
      </c>
    </row>
    <row r="17" spans="2:14" ht="112.15" customHeight="1" thickBot="1" x14ac:dyDescent="0.3">
      <c r="B17" s="11">
        <v>7</v>
      </c>
      <c r="C17" s="46" t="s">
        <v>44</v>
      </c>
      <c r="D17" s="47"/>
      <c r="E17" s="48"/>
      <c r="F17" s="12">
        <v>1981</v>
      </c>
      <c r="G17" s="12"/>
      <c r="H17" s="12" t="s">
        <v>26</v>
      </c>
      <c r="I17" s="46" t="s">
        <v>27</v>
      </c>
      <c r="J17" s="48"/>
      <c r="K17" s="16">
        <f t="shared" si="0"/>
        <v>500000</v>
      </c>
      <c r="L17" s="59" t="str">
        <f t="shared" si="1"/>
        <v/>
      </c>
      <c r="M17" s="60"/>
      <c r="N17" s="17">
        <f t="shared" si="2"/>
        <v>40000</v>
      </c>
    </row>
    <row r="18" spans="2:14" ht="112.15" customHeight="1" thickBot="1" x14ac:dyDescent="0.3">
      <c r="B18" s="11">
        <v>8</v>
      </c>
      <c r="C18" s="46" t="s">
        <v>45</v>
      </c>
      <c r="D18" s="47"/>
      <c r="E18" s="48"/>
      <c r="F18" s="12">
        <v>1973</v>
      </c>
      <c r="G18" s="12"/>
      <c r="H18" s="12" t="s">
        <v>11</v>
      </c>
      <c r="I18" s="46" t="s">
        <v>25</v>
      </c>
      <c r="J18" s="48"/>
      <c r="K18" s="16">
        <f t="shared" si="0"/>
        <v>520000</v>
      </c>
      <c r="L18" s="59" t="str">
        <f t="shared" si="1"/>
        <v/>
      </c>
      <c r="M18" s="60"/>
      <c r="N18" s="17">
        <f t="shared" si="2"/>
        <v>40000</v>
      </c>
    </row>
    <row r="19" spans="2:14" ht="112.15" customHeight="1" thickBot="1" x14ac:dyDescent="0.3">
      <c r="B19" s="11">
        <v>9</v>
      </c>
      <c r="C19" s="46" t="s">
        <v>46</v>
      </c>
      <c r="D19" s="47"/>
      <c r="E19" s="48"/>
      <c r="F19" s="12">
        <v>1973</v>
      </c>
      <c r="G19" s="12"/>
      <c r="H19" s="12" t="s">
        <v>11</v>
      </c>
      <c r="I19" s="46" t="s">
        <v>27</v>
      </c>
      <c r="J19" s="48"/>
      <c r="K19" s="16">
        <f t="shared" si="0"/>
        <v>520000</v>
      </c>
      <c r="L19" s="59" t="str">
        <f t="shared" si="1"/>
        <v/>
      </c>
      <c r="M19" s="60"/>
      <c r="N19" s="17">
        <f t="shared" si="2"/>
        <v>40000</v>
      </c>
    </row>
    <row r="20" spans="2:14" ht="112.15" customHeight="1" thickBot="1" x14ac:dyDescent="0.3">
      <c r="B20" s="13">
        <v>10</v>
      </c>
      <c r="C20" s="54" t="s">
        <v>47</v>
      </c>
      <c r="D20" s="55"/>
      <c r="E20" s="56"/>
      <c r="F20" s="14">
        <v>1983</v>
      </c>
      <c r="G20" s="14"/>
      <c r="H20" s="14" t="s">
        <v>11</v>
      </c>
      <c r="I20" s="46" t="s">
        <v>27</v>
      </c>
      <c r="J20" s="48"/>
      <c r="K20" s="18" t="str">
        <f t="shared" ref="K20" si="3">IF(E20="","",IF(H20="T7",N$5,IF(H20="T6",N$3,IF(H20="T5",N$4,IF(H20="T4",N$5,IF(H20="T3",N$6,IF(H20="T2",N$7,"")))))))</f>
        <v/>
      </c>
      <c r="L20" s="59" t="str">
        <f t="shared" si="1"/>
        <v/>
      </c>
      <c r="M20" s="60"/>
      <c r="N20" s="17" t="str">
        <f t="shared" ref="N20" si="4">IF(OR(E20="",K20=""),"",40000)</f>
        <v/>
      </c>
    </row>
    <row r="21" spans="2:14" x14ac:dyDescent="0.25">
      <c r="B21" s="22"/>
      <c r="C21" s="22"/>
      <c r="D21" s="22"/>
      <c r="E21" s="23"/>
      <c r="G21" s="20" t="s">
        <v>16</v>
      </c>
      <c r="H21" s="51">
        <f>SUM(K21:N21)</f>
        <v>4840000</v>
      </c>
      <c r="I21" s="51"/>
      <c r="J21" s="51"/>
      <c r="K21" s="15">
        <f>SUM(K11:K20)</f>
        <v>4480000</v>
      </c>
      <c r="L21" s="61">
        <f t="shared" ref="L21:N21" si="5">SUM(L11:L20)</f>
        <v>0</v>
      </c>
      <c r="M21" s="61">
        <f t="shared" si="5"/>
        <v>0</v>
      </c>
      <c r="N21" s="15">
        <f t="shared" si="5"/>
        <v>360000</v>
      </c>
    </row>
    <row r="22" spans="2:14" x14ac:dyDescent="0.25">
      <c r="B22" s="22"/>
      <c r="C22" s="22"/>
      <c r="D22" s="22"/>
      <c r="E22" s="23"/>
      <c r="F22" s="22"/>
      <c r="G22" s="23"/>
    </row>
    <row r="23" spans="2:14" x14ac:dyDescent="0.25">
      <c r="B23" s="22"/>
      <c r="C23" s="22"/>
      <c r="D23" s="22"/>
      <c r="E23" s="23"/>
      <c r="F23" s="22"/>
      <c r="G23" s="23"/>
    </row>
  </sheetData>
  <sheetProtection algorithmName="SHA-512" hashValue="w+Irw6MFEJLvZNPnOd5MC5wZ9KeiZuQPzeDjs6HA+cHI6dTdv4yy2rEnCiC8wMPtxUJfKwsuGx4UNz81G58MNw==" saltValue="EngFARhiHPfM4FAG7TdBmA==" spinCount="100000" sheet="1" scenarios="1"/>
  <mergeCells count="52"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  <mergeCell ref="L15:M15"/>
    <mergeCell ref="L16:M16"/>
    <mergeCell ref="L17:M17"/>
    <mergeCell ref="L18:M18"/>
    <mergeCell ref="C20:E20"/>
    <mergeCell ref="L10:M10"/>
    <mergeCell ref="L11:M11"/>
    <mergeCell ref="L12:M12"/>
    <mergeCell ref="L13:M13"/>
    <mergeCell ref="I20:J20"/>
    <mergeCell ref="L19:M19"/>
    <mergeCell ref="L20:M20"/>
    <mergeCell ref="C19:E19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C15:E15"/>
    <mergeCell ref="C16:E16"/>
    <mergeCell ref="C17:E17"/>
    <mergeCell ref="C18:E18"/>
    <mergeCell ref="L9:M9"/>
    <mergeCell ref="C9:E10"/>
    <mergeCell ref="C11:E11"/>
    <mergeCell ref="C12:E12"/>
    <mergeCell ref="C13:E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phong đôz</cp:lastModifiedBy>
  <dcterms:created xsi:type="dcterms:W3CDTF">2024-02-19T01:35:45Z</dcterms:created>
  <dcterms:modified xsi:type="dcterms:W3CDTF">2024-03-11T03:39:55Z</dcterms:modified>
</cp:coreProperties>
</file>