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"/>
    </mc:Choice>
  </mc:AlternateContent>
  <xr:revisionPtr revIDLastSave="0" documentId="13_ncr:1_{33D0CA3D-AEBC-4193-BAB6-33860F4972FD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L20" i="1"/>
  <c r="K20" i="1"/>
  <c r="N20" i="1"/>
  <c r="L19" i="1"/>
  <c r="K19" i="1"/>
  <c r="N19" i="1"/>
  <c r="L18" i="1"/>
  <c r="K18" i="1"/>
  <c r="N18" i="1"/>
  <c r="L17" i="1"/>
  <c r="K17" i="1"/>
  <c r="N17" i="1"/>
  <c r="L16" i="1"/>
  <c r="K16" i="1"/>
  <c r="N16" i="1"/>
  <c r="L15" i="1"/>
  <c r="K15" i="1"/>
  <c r="N15" i="1"/>
  <c r="L14" i="1"/>
  <c r="K14" i="1"/>
  <c r="N14" i="1"/>
  <c r="L13" i="1"/>
  <c r="K13" i="1"/>
  <c r="N13" i="1"/>
  <c r="L12" i="1"/>
  <c r="K12" i="1"/>
  <c r="N12" i="1"/>
  <c r="M21" i="1"/>
  <c r="K11" i="1"/>
  <c r="L11" i="1"/>
  <c r="L21" i="1"/>
  <c r="K21" i="1"/>
  <c r="N11" i="1"/>
  <c r="N21" i="1"/>
  <c r="H21" i="1"/>
</calcChain>
</file>

<file path=xl/sharedStrings.xml><?xml version="1.0" encoding="utf-8"?>
<sst xmlns="http://schemas.openxmlformats.org/spreadsheetml/2006/main" count="71" uniqueCount="58">
  <si>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</si>
  <si>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</si>
  <si>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</si>
  <si>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</si>
  <si>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</si>
  <si>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</si>
  <si>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</si>
  <si>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</si>
  <si>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</si>
  <si>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</si>
  <si>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</si>
  <si>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</si>
  <si>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</si>
  <si>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</si>
  <si>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</si>
  <si>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</si>
  <si>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</si>
  <si>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</si>
  <si>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</si>
  <si>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</si>
  <si>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</si>
  <si>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</si>
  <si>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</si>
  <si>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</si>
  <si>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</si>
  <si>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</si>
  <si>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</si>
  <si>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Lê Huy Tuấn</t>
  </si>
  <si>
    <t>Hồng Mai 1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</si>
  <si>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</si>
  <si>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</si>
  <si>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</si>
  <si>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</si>
  <si>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</si>
  <si>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</si>
  <si>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Lê Thành</t>
  </si>
  <si>
    <t>a</t>
  </si>
  <si>
    <t>b</t>
  </si>
  <si>
    <t>T7</t>
  </si>
  <si>
    <t>c</t>
  </si>
  <si>
    <t>d</t>
  </si>
  <si>
    <t>e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</si>
  <si>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090.123.4567</t>
    </r>
  </si>
  <si>
    <t>Văn B</t>
  </si>
  <si>
    <t>Tsố:</t>
  </si>
  <si>
    <t>Nguyễn Văn B</t>
  </si>
  <si>
    <t>Ghi chú về Vđv cũ</t>
  </si>
  <si>
    <t>Y2023, Hoàng Mai</t>
  </si>
  <si>
    <t>Y2018, Phượng Hồng</t>
  </si>
  <si>
    <t>Nguyễn Tiến Trọng</t>
  </si>
  <si>
    <t>???</t>
  </si>
  <si>
    <t>Vđv mới</t>
  </si>
  <si>
    <t>(Nếu là Vđv mới bôi màu xanh)</t>
  </si>
  <si>
    <t>Gần nhất Năm nào? ở Đội nào?</t>
  </si>
  <si>
    <r>
      <rPr>
        <sz val="11"/>
        <color rgb="FFC0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</si>
  <si>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Thứ tự Vđv cũ trước Xếp trình từ cao xuống thấp</t>
  </si>
  <si>
    <t>Thứ tự Vđv mới sau Xếp trình từ cao xuống thấp</t>
  </si>
  <si>
    <t>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</si>
</sst>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hidden="1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18</xdr:row>
      <xdr:rowOff>15239</xdr:rowOff>
    </xdr:from>
    <xdr:to>
      <xdr:col>6</xdr:col>
      <xdr:colOff>1272003</xdr:colOff>
      <xdr:row>18</xdr:row>
      <xdr:rowOff>1394460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526EA9-B103-4AF0-BB46-D38090E0C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520" y="13342619"/>
          <a:ext cx="1119603" cy="1379221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11</xdr:row>
      <xdr:rowOff>15240</xdr:rowOff>
    </xdr:from>
    <xdr:to>
      <xdr:col>6</xdr:col>
      <xdr:colOff>1296489</xdr:colOff>
      <xdr:row>11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BFC7A24-B082-4446-B0CB-2F36CE66C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1260" y="3558540"/>
          <a:ext cx="1182189" cy="1379220"/>
        </a:xfrm>
        <a:prstGeom prst="rect">
          <a:avLst/>
        </a:prstGeom>
      </xdr:spPr>
    </xdr:pic>
    <xdr:clientData/>
  </xdr:twoCellAnchor>
  <xdr:twoCellAnchor editAs="oneCell">
    <xdr:from>
      <xdr:col>6</xdr:col>
      <xdr:colOff>137160</xdr:colOff>
      <xdr:row>10</xdr:row>
      <xdr:rowOff>15240</xdr:rowOff>
    </xdr:from>
    <xdr:to>
      <xdr:col>6</xdr:col>
      <xdr:colOff>1295500</xdr:colOff>
      <xdr:row>10</xdr:row>
      <xdr:rowOff>1402200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4AAEA5E-ED33-5C91-069A-A2EC88A3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1280" y="2004060"/>
          <a:ext cx="1158340" cy="1386960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</xdr:colOff>
      <xdr:row>10</xdr:row>
      <xdr:rowOff>487680</xdr:rowOff>
    </xdr:from>
    <xdr:to>
      <xdr:col>15</xdr:col>
      <xdr:colOff>472479</xdr:colOff>
      <xdr:row>12</xdr:row>
      <xdr:rowOff>868959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DFD5735-C59A-870A-FB4B-E3BC976C7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5920" y="2476500"/>
          <a:ext cx="449619" cy="321591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</xdr:colOff>
      <xdr:row>17</xdr:row>
      <xdr:rowOff>464820</xdr:rowOff>
    </xdr:from>
    <xdr:to>
      <xdr:col>15</xdr:col>
      <xdr:colOff>472479</xdr:colOff>
      <xdr:row>19</xdr:row>
      <xdr:rowOff>861340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C374A3C-FE8C-C42B-D097-D7650986B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5920" y="12374880"/>
          <a:ext cx="449619" cy="3231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C1" sqref="C1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5" width="26.77734375" style="1" customWidth="1"/>
    <col min="16" max="16384" width="8.88671875" style="1"/>
  </cols>
  <sheetData>
    <row r="1" spans="2:19" ht="10.050000000000001" customHeight="1" x14ac:dyDescent="0.3"/>
    <row r="2" spans="2:19" ht="22.05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46" t="s">
        <v>19</v>
      </c>
      <c r="C3" s="46"/>
      <c r="D3" s="46"/>
      <c r="E3" s="47"/>
      <c r="F3" s="48" t="s">
        <v>28</v>
      </c>
      <c r="G3" s="49"/>
      <c r="H3" s="49"/>
      <c r="I3" s="49"/>
      <c r="J3" s="50"/>
      <c r="K3" s="18"/>
      <c r="L3" s="20"/>
      <c r="M3" s="29" t="s">
        <v>20</v>
      </c>
      <c r="N3" s="30">
        <v>460000</v>
      </c>
    </row>
    <row r="4" spans="2:19" ht="18" customHeight="1" x14ac:dyDescent="0.3">
      <c r="B4" s="46" t="s">
        <v>33</v>
      </c>
      <c r="C4" s="47"/>
      <c r="D4" s="48" t="s">
        <v>32</v>
      </c>
      <c r="E4" s="49"/>
      <c r="F4" s="49"/>
      <c r="G4" s="49"/>
      <c r="H4" s="49"/>
      <c r="I4" s="49"/>
      <c r="J4" s="49"/>
      <c r="K4" s="50"/>
      <c r="L4" s="35"/>
      <c r="M4" s="29" t="s">
        <v>17</v>
      </c>
      <c r="N4" s="30">
        <v>480000</v>
      </c>
    </row>
    <row r="5" spans="2:19" ht="18" customHeight="1" x14ac:dyDescent="0.3">
      <c r="B5" s="46" t="s">
        <v>34</v>
      </c>
      <c r="C5" s="46"/>
      <c r="D5" s="47"/>
      <c r="E5" s="54" t="s">
        <v>45</v>
      </c>
      <c r="F5" s="55"/>
      <c r="G5" s="36" t="s">
        <v>42</v>
      </c>
      <c r="H5" s="44" t="s">
        <v>15</v>
      </c>
      <c r="I5" s="45"/>
      <c r="J5" s="51" t="s">
        <v>43</v>
      </c>
      <c r="K5" s="52"/>
      <c r="L5" s="53"/>
      <c r="M5" s="29" t="s">
        <v>24</v>
      </c>
      <c r="N5" s="30">
        <v>500000</v>
      </c>
    </row>
    <row r="6" spans="2:19" ht="18" customHeight="1" x14ac:dyDescent="0.3">
      <c r="B6" s="46" t="s">
        <v>31</v>
      </c>
      <c r="C6" s="47"/>
      <c r="D6" s="51" t="s">
        <v>36</v>
      </c>
      <c r="E6" s="52"/>
      <c r="F6" s="53"/>
      <c r="G6" s="36" t="s">
        <v>29</v>
      </c>
      <c r="H6" s="44" t="s">
        <v>15</v>
      </c>
      <c r="I6" s="45"/>
      <c r="J6" s="51" t="s">
        <v>57</v>
      </c>
      <c r="K6" s="52"/>
      <c r="L6" s="53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05" customHeight="1" thickBot="1" x14ac:dyDescent="0.35"/>
    <row r="9" spans="2:19" ht="16.8" customHeight="1" x14ac:dyDescent="0.3">
      <c r="B9" s="65" t="s">
        <v>0</v>
      </c>
      <c r="C9" s="68" t="s">
        <v>1</v>
      </c>
      <c r="D9" s="74"/>
      <c r="E9" s="69"/>
      <c r="F9" s="65" t="s">
        <v>2</v>
      </c>
      <c r="G9" s="65" t="s">
        <v>3</v>
      </c>
      <c r="H9" s="4" t="s">
        <v>4</v>
      </c>
      <c r="I9" s="68" t="s">
        <v>13</v>
      </c>
      <c r="J9" s="69"/>
      <c r="K9" s="3" t="s">
        <v>8</v>
      </c>
      <c r="L9" s="72" t="s">
        <v>6</v>
      </c>
      <c r="M9" s="73"/>
      <c r="N9" s="5" t="s">
        <v>7</v>
      </c>
      <c r="O9" s="38" t="s">
        <v>46</v>
      </c>
      <c r="S9" s="6"/>
    </row>
    <row r="10" spans="2:19" ht="15" customHeight="1" thickBot="1" x14ac:dyDescent="0.35">
      <c r="B10" s="66"/>
      <c r="C10" s="75"/>
      <c r="D10" s="76"/>
      <c r="E10" s="77"/>
      <c r="F10" s="66"/>
      <c r="G10" s="66"/>
      <c r="H10" s="7" t="s">
        <v>10</v>
      </c>
      <c r="I10" s="70" t="s">
        <v>14</v>
      </c>
      <c r="J10" s="71"/>
      <c r="K10" s="8" t="s">
        <v>9</v>
      </c>
      <c r="L10" s="78" t="s">
        <v>30</v>
      </c>
      <c r="M10" s="79"/>
      <c r="N10" s="9" t="s">
        <v>5</v>
      </c>
      <c r="O10" s="9" t="s">
        <v>53</v>
      </c>
      <c r="S10" s="10"/>
    </row>
    <row r="11" spans="2:19" ht="112.05" customHeight="1" thickBot="1" x14ac:dyDescent="0.35">
      <c r="B11" s="11">
        <v>1</v>
      </c>
      <c r="C11" s="62" t="s">
        <v>49</v>
      </c>
      <c r="D11" s="63"/>
      <c r="E11" s="64"/>
      <c r="F11" s="12">
        <v>1986</v>
      </c>
      <c r="G11" s="12"/>
      <c r="H11" s="12" t="s">
        <v>11</v>
      </c>
      <c r="I11" s="62" t="s">
        <v>25</v>
      </c>
      <c r="J11" s="64"/>
      <c r="K11" s="15">
        <f t="shared" ref="K11" si="0">IF(C11="","",IF(H11="T7",N$5,IF(H11="T6",N$3,IF(H11="T5",N$4,IF(H11="T4",N$5,IF(H11="T3",N$6,IF(H11="T2",N$7,"")))))))</f>
        <v>520000</v>
      </c>
      <c r="L11" s="57" t="str">
        <f t="shared" ref="L11" si="1">IF(F11="","",IF(K$2-F11&gt;=65,-40000,IF(OR(K$2-F11&gt;=60,K$2-F11&lt;15),-30000,"")))</f>
        <v/>
      </c>
      <c r="M11" s="58"/>
      <c r="N11" s="16">
        <f t="shared" ref="N11" si="2">IF(OR(C11="",K11=""),"",40000)</f>
        <v>40000</v>
      </c>
      <c r="O11" s="39" t="s">
        <v>47</v>
      </c>
    </row>
    <row r="12" spans="2:19" ht="112.05" customHeight="1" thickBot="1" x14ac:dyDescent="0.35">
      <c r="B12" s="11">
        <v>2</v>
      </c>
      <c r="C12" s="62" t="s">
        <v>35</v>
      </c>
      <c r="D12" s="63"/>
      <c r="E12" s="64"/>
      <c r="F12" s="12">
        <v>1962</v>
      </c>
      <c r="G12" s="12"/>
      <c r="H12" s="12" t="s">
        <v>26</v>
      </c>
      <c r="I12" s="62" t="s">
        <v>25</v>
      </c>
      <c r="J12" s="64"/>
      <c r="K12" s="15">
        <f t="shared" ref="K12:K20" si="3">IF(C12="","",IF(H12="T7",N$5,IF(H12="T6",N$3,IF(H12="T5",N$4,IF(H12="T4",N$5,IF(H12="T3",N$6,IF(H12="T2",N$7,"")))))))</f>
        <v>500000</v>
      </c>
      <c r="L12" s="57">
        <f t="shared" ref="L12:L20" si="4">IF(F12="","",IF(K$2-F12&gt;=65,-40000,IF(OR(K$2-F12&gt;=60,K$2-F12&lt;15),-30000,"")))</f>
        <v>-30000</v>
      </c>
      <c r="M12" s="58"/>
      <c r="N12" s="16">
        <f t="shared" ref="N12:N20" si="5">IF(OR(C12="",K12=""),"",40000)</f>
        <v>40000</v>
      </c>
      <c r="O12" s="39" t="s">
        <v>48</v>
      </c>
    </row>
    <row r="13" spans="2:19" ht="112.05" customHeight="1" thickBot="1" x14ac:dyDescent="0.35">
      <c r="B13" s="11">
        <v>3</v>
      </c>
      <c r="C13" s="62" t="s">
        <v>27</v>
      </c>
      <c r="D13" s="63"/>
      <c r="E13" s="64"/>
      <c r="F13" s="12">
        <v>1961</v>
      </c>
      <c r="G13" s="12"/>
      <c r="H13" s="12" t="s">
        <v>26</v>
      </c>
      <c r="I13" s="62" t="s">
        <v>25</v>
      </c>
      <c r="J13" s="64"/>
      <c r="K13" s="15">
        <f t="shared" si="3"/>
        <v>500000</v>
      </c>
      <c r="L13" s="57">
        <f t="shared" si="4"/>
        <v>-30000</v>
      </c>
      <c r="M13" s="58"/>
      <c r="N13" s="16">
        <f t="shared" si="5"/>
        <v>40000</v>
      </c>
      <c r="O13" s="39"/>
    </row>
    <row r="14" spans="2:19" ht="112.05" customHeight="1" thickBot="1" x14ac:dyDescent="0.35">
      <c r="B14" s="11">
        <v>4</v>
      </c>
      <c r="C14" s="62" t="s">
        <v>55</v>
      </c>
      <c r="D14" s="63"/>
      <c r="E14" s="64"/>
      <c r="F14" s="12"/>
      <c r="G14" s="12"/>
      <c r="H14" s="12" t="s">
        <v>17</v>
      </c>
      <c r="I14" s="62"/>
      <c r="J14" s="64"/>
      <c r="K14" s="15">
        <f t="shared" si="3"/>
        <v>480000</v>
      </c>
      <c r="L14" s="57" t="str">
        <f t="shared" si="4"/>
        <v/>
      </c>
      <c r="M14" s="58"/>
      <c r="N14" s="16">
        <f t="shared" si="5"/>
        <v>40000</v>
      </c>
      <c r="O14" s="39"/>
    </row>
    <row r="15" spans="2:19" ht="112.05" customHeight="1" thickBot="1" x14ac:dyDescent="0.35">
      <c r="B15" s="11">
        <v>5</v>
      </c>
      <c r="C15" s="62" t="s">
        <v>37</v>
      </c>
      <c r="D15" s="63"/>
      <c r="E15" s="64"/>
      <c r="F15" s="12"/>
      <c r="G15" s="12"/>
      <c r="H15" s="12" t="s">
        <v>20</v>
      </c>
      <c r="I15" s="62"/>
      <c r="J15" s="64"/>
      <c r="K15" s="15">
        <f t="shared" si="3"/>
        <v>460000</v>
      </c>
      <c r="L15" s="57" t="str">
        <f t="shared" si="4"/>
        <v/>
      </c>
      <c r="M15" s="58"/>
      <c r="N15" s="16">
        <f t="shared" si="5"/>
        <v>40000</v>
      </c>
      <c r="O15" s="39"/>
    </row>
    <row r="16" spans="2:19" ht="112.05" customHeight="1" thickBot="1" x14ac:dyDescent="0.35">
      <c r="B16" s="11">
        <v>6</v>
      </c>
      <c r="C16" s="62" t="s">
        <v>39</v>
      </c>
      <c r="D16" s="63"/>
      <c r="E16" s="64"/>
      <c r="F16" s="12"/>
      <c r="G16" s="12"/>
      <c r="H16" s="12" t="s">
        <v>38</v>
      </c>
      <c r="I16" s="62"/>
      <c r="J16" s="64"/>
      <c r="K16" s="15">
        <f t="shared" si="3"/>
        <v>500000</v>
      </c>
      <c r="L16" s="57" t="str">
        <f t="shared" si="4"/>
        <v/>
      </c>
      <c r="M16" s="58"/>
      <c r="N16" s="16">
        <f t="shared" si="5"/>
        <v>40000</v>
      </c>
      <c r="O16" s="39"/>
    </row>
    <row r="17" spans="2:15" ht="112.05" customHeight="1" thickBot="1" x14ac:dyDescent="0.35">
      <c r="B17" s="11">
        <v>7</v>
      </c>
      <c r="C17" s="62" t="s">
        <v>40</v>
      </c>
      <c r="D17" s="63"/>
      <c r="E17" s="64"/>
      <c r="F17" s="12"/>
      <c r="G17" s="12"/>
      <c r="H17" s="12" t="s">
        <v>11</v>
      </c>
      <c r="I17" s="62"/>
      <c r="J17" s="64"/>
      <c r="K17" s="15">
        <f t="shared" si="3"/>
        <v>520000</v>
      </c>
      <c r="L17" s="57" t="str">
        <f t="shared" si="4"/>
        <v/>
      </c>
      <c r="M17" s="58"/>
      <c r="N17" s="16">
        <f t="shared" si="5"/>
        <v>40000</v>
      </c>
      <c r="O17" s="39"/>
    </row>
    <row r="18" spans="2:15" ht="112.05" customHeight="1" thickBot="1" x14ac:dyDescent="0.35">
      <c r="B18" s="11">
        <v>8</v>
      </c>
      <c r="C18" s="62" t="s">
        <v>41</v>
      </c>
      <c r="D18" s="63"/>
      <c r="E18" s="64"/>
      <c r="F18" s="12"/>
      <c r="G18" s="12"/>
      <c r="H18" s="12" t="s">
        <v>12</v>
      </c>
      <c r="I18" s="62" t="s">
        <v>25</v>
      </c>
      <c r="J18" s="64"/>
      <c r="K18" s="15">
        <f t="shared" si="3"/>
        <v>540000</v>
      </c>
      <c r="L18" s="57" t="str">
        <f t="shared" si="4"/>
        <v/>
      </c>
      <c r="M18" s="58"/>
      <c r="N18" s="16">
        <f t="shared" si="5"/>
        <v>40000</v>
      </c>
      <c r="O18" s="39"/>
    </row>
    <row r="19" spans="2:15" ht="112.05" customHeight="1" thickBot="1" x14ac:dyDescent="0.35">
      <c r="B19" s="11">
        <v>9</v>
      </c>
      <c r="C19" s="59" t="s">
        <v>52</v>
      </c>
      <c r="D19" s="60"/>
      <c r="E19" s="61"/>
      <c r="F19" s="40"/>
      <c r="G19" s="40"/>
      <c r="H19" s="40" t="s">
        <v>17</v>
      </c>
      <c r="I19" s="59" t="s">
        <v>51</v>
      </c>
      <c r="J19" s="61"/>
      <c r="K19" s="15">
        <f t="shared" si="3"/>
        <v>480000</v>
      </c>
      <c r="L19" s="57" t="str">
        <f t="shared" si="4"/>
        <v/>
      </c>
      <c r="M19" s="58"/>
      <c r="N19" s="16">
        <f t="shared" si="5"/>
        <v>40000</v>
      </c>
      <c r="O19" s="39"/>
    </row>
    <row r="20" spans="2:15" ht="112.05" customHeight="1" thickBot="1" x14ac:dyDescent="0.35">
      <c r="B20" s="13">
        <v>10</v>
      </c>
      <c r="C20" s="59" t="s">
        <v>56</v>
      </c>
      <c r="D20" s="60"/>
      <c r="E20" s="61"/>
      <c r="F20" s="41">
        <v>1951</v>
      </c>
      <c r="G20" s="41"/>
      <c r="H20" s="41" t="s">
        <v>38</v>
      </c>
      <c r="I20" s="59" t="s">
        <v>51</v>
      </c>
      <c r="J20" s="61"/>
      <c r="K20" s="17">
        <f t="shared" si="3"/>
        <v>500000</v>
      </c>
      <c r="L20" s="57">
        <f t="shared" si="4"/>
        <v>-40000</v>
      </c>
      <c r="M20" s="58"/>
      <c r="N20" s="16">
        <f t="shared" si="5"/>
        <v>40000</v>
      </c>
      <c r="O20" s="39"/>
    </row>
    <row r="21" spans="2:15" x14ac:dyDescent="0.3">
      <c r="B21" s="21"/>
      <c r="C21" s="21"/>
      <c r="D21" s="21"/>
      <c r="E21" s="22"/>
      <c r="G21" s="19" t="s">
        <v>16</v>
      </c>
      <c r="H21" s="67">
        <f>SUM(K21:N21)</f>
        <v>5300000</v>
      </c>
      <c r="I21" s="67"/>
      <c r="J21" s="67"/>
      <c r="K21" s="14">
        <f>SUM(K11:K20)</f>
        <v>5000000</v>
      </c>
      <c r="L21" s="56">
        <f t="shared" ref="L21:N21" si="6">SUM(L11:L20)</f>
        <v>-100000</v>
      </c>
      <c r="M21" s="56">
        <f t="shared" si="6"/>
        <v>0</v>
      </c>
      <c r="N21" s="14">
        <f t="shared" si="6"/>
        <v>400000</v>
      </c>
    </row>
    <row r="22" spans="2:15" x14ac:dyDescent="0.3">
      <c r="B22" s="21"/>
      <c r="C22" s="21"/>
      <c r="D22" s="21"/>
      <c r="E22" s="22"/>
      <c r="F22" s="21"/>
      <c r="G22" s="37" t="s">
        <v>54</v>
      </c>
      <c r="H22" s="43" t="s">
        <v>50</v>
      </c>
      <c r="I22" s="43"/>
      <c r="J22" s="43"/>
    </row>
    <row r="23" spans="2:15" x14ac:dyDescent="0.3">
      <c r="B23" s="21"/>
      <c r="C23" s="21"/>
      <c r="D23" s="21"/>
      <c r="E23" s="22"/>
      <c r="F23" s="21"/>
      <c r="G23" s="37" t="s">
        <v>44</v>
      </c>
      <c r="H23" s="42" t="str">
        <f>IF(OR(H22="",H22="?",H22="???"),"",SUM(H21:J22))</f>
        <v/>
      </c>
      <c r="I23" s="42"/>
      <c r="J23" s="42"/>
    </row>
  </sheetData>
  <sheetProtection algorithmName="SHA-512" hashValue="WhgyUBGQr3f1eF7IJPXArg5sU3r5uVFWNe0gunGKpVh05K1pYajFJeMM0A8N++S+zTgs70/eAM5U3Y3Hk96OzQ==" saltValue="M51f4UL4TMc6id16hAe/Tw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2024-03-30T23:54:13Z</dcterms:modified>
</cp:coreProperties>
</file>