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Sheet1" sheetId="1" r:id="rId1"/>
  </sheets>
  <definedNames>
    <definedName name="_xlnm.Print_Area" localSheetId="0">Sheet1!$A$1:$I$21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I20" i="1" l="1"/>
  <c r="L20" i="1" s="1"/>
  <c r="I19" i="1"/>
  <c r="L19" i="1" s="1"/>
  <c r="I18" i="1"/>
  <c r="L18" i="1" s="1"/>
  <c r="I17" i="1"/>
  <c r="L17" i="1" s="1"/>
  <c r="I16" i="1"/>
  <c r="L16" i="1" s="1"/>
  <c r="I15" i="1"/>
  <c r="L15" i="1" s="1"/>
  <c r="I14" i="1"/>
  <c r="L14" i="1" s="1"/>
  <c r="I13" i="1"/>
  <c r="L13" i="1" s="1"/>
  <c r="I12" i="1"/>
  <c r="L12" i="1" s="1"/>
  <c r="I11" i="1"/>
  <c r="J20" i="1"/>
  <c r="J19" i="1"/>
  <c r="J18" i="1"/>
  <c r="J17" i="1"/>
  <c r="J16" i="1"/>
  <c r="J15" i="1"/>
  <c r="J14" i="1"/>
  <c r="J13" i="1"/>
  <c r="J12" i="1"/>
  <c r="J11" i="1"/>
  <c r="J21" i="1" l="1"/>
  <c r="I21" i="1"/>
  <c r="L11" i="1"/>
  <c r="L21" i="1" s="1"/>
  <c r="F21" i="1" l="1"/>
</calcChain>
</file>

<file path=xl/sharedStrings.xml><?xml version="1.0" encoding="utf-8"?>
<sst xmlns="http://schemas.openxmlformats.org/spreadsheetml/2006/main" count="64" uniqueCount="48">
  <si>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</si>
  <si>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</si>
  <si>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</si>
  <si>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</si>
  <si>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</si>
  <si>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</si>
  <si>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</si>
  <si>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</si>
  <si>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</si>
  <si>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</si>
  <si>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</si>
  <si>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</si>
  <si>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</si>
  <si>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</si>
  <si>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</si>
  <si>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</si>
  <si>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</si>
  <si>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</si>
  <si>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</si>
  <si>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</si>
  <si>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</si>
  <si>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</si>
  <si>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</si>
  <si>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</si>
  <si>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</si>
  <si>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</si>
  <si>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</si>
  <si>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</si>
  <si>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t>Tuổi (nếucó)</t>
  </si>
  <si>
    <t>alo</t>
  </si>
  <si>
    <r>
      <t>Địa chỉ:</t>
    </r>
    <r>
      <rPr>
        <sz val="13"/>
        <color theme="1"/>
        <rFont val="Times New Roman"/>
        <family val="1"/>
      </rPr>
      <t xml:space="preserve">  Tòa A2D1 khu đô thị Đặng Xá - Gia Lâm - Hà Nội</t>
    </r>
  </si>
  <si>
    <r>
      <t>Đội trưởng:</t>
    </r>
    <r>
      <rPr>
        <sz val="13"/>
        <color theme="1"/>
        <rFont val="Times New Roman"/>
        <family val="1"/>
      </rPr>
      <t xml:space="preserve"> Lại Anh Tuấn</t>
    </r>
  </si>
  <si>
    <t>Đt. 0961616996</t>
  </si>
  <si>
    <t>Boy Lucky</t>
  </si>
  <si>
    <t>Facebook: Dũng Vân</t>
  </si>
  <si>
    <t>Đt. 0385925888</t>
  </si>
  <si>
    <t>Lại Anh Tuấn (Đội_Trưởng)</t>
  </si>
  <si>
    <t>Lê Thanh Liêm</t>
  </si>
  <si>
    <t>Đặng Văn Nghị</t>
  </si>
  <si>
    <t>Nguyễn Trung Thành</t>
  </si>
  <si>
    <t>Nguyễn Thaành Thủy</t>
  </si>
  <si>
    <t>Nguyễn Thái Dương</t>
  </si>
  <si>
    <t>Nguyễn Quang Dũng
( Phó Đội Trưởng)</t>
  </si>
  <si>
    <r>
      <t>Đội phó :</t>
    </r>
    <r>
      <rPr>
        <sz val="13"/>
        <color theme="1"/>
        <rFont val="Times New Roman"/>
        <family val="1"/>
      </rPr>
      <t xml:space="preserve"> Nguyễn Quang Dũng</t>
    </r>
  </si>
  <si>
    <t>Shop Dũng Vân ĐX</t>
  </si>
  <si>
    <t>Bùi Lâm Tài</t>
  </si>
  <si>
    <t>SAI</t>
  </si>
  <si>
    <t xml:space="preserve">Trần Quang Tiến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</si>
</sst>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0.jpeg"/><Relationship Id="rId5" Type="http://schemas.openxmlformats.org/officeDocument/2006/relationships/image" Target="../media/image5.jpeg"/><Relationship Id="rId10" Type="http://schemas.openxmlformats.org/officeDocument/2006/relationships/image" Target="../media/image9.jpeg"/><Relationship Id="rId4" Type="http://schemas.openxmlformats.org/officeDocument/2006/relationships/image" Target="../media/image4.jpeg"/><Relationship Id="rId9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66674</xdr:colOff>
      <xdr:row>10</xdr:row>
      <xdr:rowOff>38100</xdr:rowOff>
    </xdr:from>
    <xdr:to>
      <xdr:col>4</xdr:col>
      <xdr:colOff>1323973</xdr:colOff>
      <xdr:row>10</xdr:row>
      <xdr:rowOff>1351221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34288" y="2056736"/>
          <a:ext cx="1313121" cy="12572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104775</xdr:colOff>
      <xdr:row>12</xdr:row>
      <xdr:rowOff>57150</xdr:rowOff>
    </xdr:from>
    <xdr:to>
      <xdr:col>4</xdr:col>
      <xdr:colOff>1285874</xdr:colOff>
      <xdr:row>12</xdr:row>
      <xdr:rowOff>1337310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4886325"/>
          <a:ext cx="1181099" cy="128016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85725</xdr:colOff>
      <xdr:row>13</xdr:row>
      <xdr:rowOff>57150</xdr:rowOff>
    </xdr:from>
    <xdr:to>
      <xdr:col>4</xdr:col>
      <xdr:colOff>1323975</xdr:colOff>
      <xdr:row>13</xdr:row>
      <xdr:rowOff>1371567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6305550"/>
          <a:ext cx="1238250" cy="131441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76200</xdr:colOff>
      <xdr:row>14</xdr:row>
      <xdr:rowOff>9525</xdr:rowOff>
    </xdr:from>
    <xdr:to>
      <xdr:col>4</xdr:col>
      <xdr:colOff>1304925</xdr:colOff>
      <xdr:row>14</xdr:row>
      <xdr:rowOff>1381125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7677150"/>
          <a:ext cx="1228725" cy="13716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38100</xdr:colOff>
      <xdr:row>15</xdr:row>
      <xdr:rowOff>66675</xdr:rowOff>
    </xdr:from>
    <xdr:to>
      <xdr:col>4</xdr:col>
      <xdr:colOff>1272540</xdr:colOff>
      <xdr:row>15</xdr:row>
      <xdr:rowOff>1390650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53525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</xdr:row>
      <xdr:rowOff>76200</xdr:rowOff>
    </xdr:from>
    <xdr:to>
      <xdr:col>4</xdr:col>
      <xdr:colOff>1238251</xdr:colOff>
      <xdr:row>15</xdr:row>
      <xdr:rowOff>1400175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50" y="9163050"/>
          <a:ext cx="1190626" cy="13239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56852</xdr:colOff>
      <xdr:row>18</xdr:row>
      <xdr:rowOff>28575</xdr:rowOff>
    </xdr:from>
    <xdr:to>
      <xdr:col>4</xdr:col>
      <xdr:colOff>1314450</xdr:colOff>
      <xdr:row>18</xdr:row>
      <xdr:rowOff>1400175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11000"/>
                  </a14:imgEffect>
                  <a14:imgEffect>
                    <a14:brightnessContrast bright="-2000" contrast="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377" y="13373100"/>
          <a:ext cx="1257598" cy="13716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76200</xdr:colOff>
      <xdr:row>11</xdr:row>
      <xdr:rowOff>27911</xdr:rowOff>
    </xdr:from>
    <xdr:to>
      <xdr:col>4</xdr:col>
      <xdr:colOff>1247775</xdr:colOff>
      <xdr:row>11</xdr:row>
      <xdr:rowOff>1371600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3437861"/>
          <a:ext cx="1171575" cy="13436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66675</xdr:colOff>
      <xdr:row>17</xdr:row>
      <xdr:rowOff>38100</xdr:rowOff>
    </xdr:from>
    <xdr:to>
      <xdr:col>4</xdr:col>
      <xdr:colOff>1257300</xdr:colOff>
      <xdr:row>17</xdr:row>
      <xdr:rowOff>1371600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1963400"/>
          <a:ext cx="1190625" cy="13335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4</xdr:col>
      <xdr:colOff>38100</xdr:colOff>
      <xdr:row>16</xdr:row>
      <xdr:rowOff>95250</xdr:rowOff>
    </xdr:from>
    <xdr:to>
      <xdr:col>4</xdr:col>
      <xdr:colOff>1276350</xdr:colOff>
      <xdr:row>16</xdr:row>
      <xdr:rowOff>1352550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3625" y="10601325"/>
          <a:ext cx="1238250" cy="12573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topLeftCell="A12" zoomScaleNormal="100" workbookViewId="0">
      <selection activeCell="P13" sqref="P13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20.7109375" style="1" customWidth="1"/>
    <col min="4" max="4" width="7.7109375" style="1" customWidth="1"/>
    <col min="5" max="5" width="20.7109375" style="1" customWidth="1"/>
    <col min="6" max="6" width="7.28515625" style="1" customWidth="1"/>
    <col min="7" max="7" width="4.7109375" style="1" customWidth="1"/>
    <col min="8" max="8" width="5.5703125" style="1" customWidth="1"/>
    <col min="9" max="9" width="13.28515625" style="1" customWidth="1"/>
    <col min="10" max="10" width="3.7109375" style="1" customWidth="1"/>
    <col min="11" max="11" width="6.7109375" style="1" customWidth="1"/>
    <col min="12" max="12" width="9.7109375" style="1" customWidth="1"/>
    <col min="13" max="16384" width="8.85546875" style="1"/>
  </cols>
  <sheetData>
    <row r="1" spans="2:17" ht="10.15" customHeight="1" x14ac:dyDescent="0.3"/>
    <row r="2" spans="2:17" ht="22.15" customHeight="1" x14ac:dyDescent="0.3">
      <c r="B2" s="24"/>
      <c r="C2" s="25"/>
      <c r="D2" s="25"/>
      <c r="E2" s="25"/>
      <c r="F2" s="25"/>
      <c r="G2" s="25"/>
      <c r="H2" s="26" t="s">
        <v>18</v>
      </c>
      <c r="I2" s="27">
        <v>2024</v>
      </c>
      <c r="J2" s="38"/>
      <c r="K2" s="29" t="s">
        <v>23</v>
      </c>
      <c r="L2" s="30" t="s">
        <v>22</v>
      </c>
    </row>
    <row r="3" spans="2:17" ht="18" customHeight="1" x14ac:dyDescent="0.25">
      <c r="B3" s="19" t="s">
        <v>19</v>
      </c>
      <c r="C3" s="19"/>
      <c r="D3" s="2" t="s">
        <v>44</v>
      </c>
      <c r="E3" s="19"/>
      <c r="F3" s="19"/>
      <c r="G3" s="19"/>
      <c r="H3" s="19"/>
      <c r="I3" s="19"/>
      <c r="J3" s="21"/>
      <c r="K3" s="31" t="s">
        <v>20</v>
      </c>
      <c r="L3" s="32">
        <v>460000</v>
      </c>
    </row>
    <row r="4" spans="2:17" ht="18" customHeight="1" x14ac:dyDescent="0.25">
      <c r="B4" s="19" t="s">
        <v>30</v>
      </c>
      <c r="C4" s="19"/>
      <c r="D4" s="19"/>
      <c r="E4" s="37"/>
      <c r="F4" s="19"/>
      <c r="G4" s="19"/>
      <c r="H4" s="19"/>
      <c r="I4" s="19"/>
      <c r="J4" s="21"/>
      <c r="K4" s="31" t="s">
        <v>17</v>
      </c>
      <c r="L4" s="32">
        <v>480000</v>
      </c>
    </row>
    <row r="5" spans="2:17" ht="18" customHeight="1" x14ac:dyDescent="0.25">
      <c r="B5" s="19" t="s">
        <v>31</v>
      </c>
      <c r="C5" s="19"/>
      <c r="D5" s="19"/>
      <c r="E5" s="36" t="s">
        <v>32</v>
      </c>
      <c r="F5" s="36" t="s">
        <v>15</v>
      </c>
      <c r="G5" s="21"/>
      <c r="H5" s="36" t="s">
        <v>33</v>
      </c>
      <c r="I5" s="35"/>
      <c r="J5" s="28"/>
      <c r="K5" s="31" t="s">
        <v>24</v>
      </c>
      <c r="L5" s="32">
        <v>500000</v>
      </c>
      <c r="N5" s="1" t="s">
        <v>29</v>
      </c>
    </row>
    <row r="6" spans="2:17" ht="18" customHeight="1" x14ac:dyDescent="0.25">
      <c r="B6" s="19" t="s">
        <v>43</v>
      </c>
      <c r="C6" s="19"/>
      <c r="D6" s="19"/>
      <c r="E6" s="36" t="s">
        <v>35</v>
      </c>
      <c r="F6" s="36" t="s">
        <v>34</v>
      </c>
      <c r="G6" s="21"/>
      <c r="H6" s="36"/>
      <c r="I6" s="36"/>
      <c r="J6" s="28"/>
      <c r="K6" s="31" t="s">
        <v>11</v>
      </c>
      <c r="L6" s="32">
        <v>520000</v>
      </c>
    </row>
    <row r="7" spans="2:17" ht="18" customHeight="1" x14ac:dyDescent="0.25">
      <c r="B7" s="2" t="s">
        <v>21</v>
      </c>
      <c r="J7" s="39"/>
      <c r="K7" s="33" t="s">
        <v>12</v>
      </c>
      <c r="L7" s="34">
        <v>540000</v>
      </c>
    </row>
    <row r="8" spans="2:17" ht="4.1500000000000004" customHeight="1" thickBot="1" x14ac:dyDescent="0.35"/>
    <row r="9" spans="2:17" ht="16.899999999999999" customHeight="1" x14ac:dyDescent="0.25">
      <c r="B9" s="49" t="s">
        <v>0</v>
      </c>
      <c r="C9" s="49" t="s">
        <v>1</v>
      </c>
      <c r="D9" s="49" t="s">
        <v>2</v>
      </c>
      <c r="E9" s="49" t="s">
        <v>3</v>
      </c>
      <c r="F9" s="4" t="s">
        <v>4</v>
      </c>
      <c r="G9" s="52" t="s">
        <v>13</v>
      </c>
      <c r="H9" s="53"/>
      <c r="I9" s="3" t="s">
        <v>8</v>
      </c>
      <c r="J9" s="45" t="s">
        <v>6</v>
      </c>
      <c r="K9" s="46"/>
      <c r="L9" s="5" t="s">
        <v>7</v>
      </c>
      <c r="Q9" s="6"/>
    </row>
    <row r="10" spans="2:17" ht="15" customHeight="1" thickBot="1" x14ac:dyDescent="0.3">
      <c r="B10" s="50"/>
      <c r="C10" s="50"/>
      <c r="D10" s="50"/>
      <c r="E10" s="50"/>
      <c r="F10" s="7" t="s">
        <v>10</v>
      </c>
      <c r="G10" s="54" t="s">
        <v>14</v>
      </c>
      <c r="H10" s="55"/>
      <c r="I10" s="8" t="s">
        <v>9</v>
      </c>
      <c r="J10" s="47" t="s">
        <v>28</v>
      </c>
      <c r="K10" s="48"/>
      <c r="L10" s="9" t="s">
        <v>5</v>
      </c>
      <c r="Q10" s="10"/>
    </row>
    <row r="11" spans="2:17" ht="112.15" customHeight="1" thickBot="1" x14ac:dyDescent="0.3">
      <c r="B11" s="11">
        <v>1</v>
      </c>
      <c r="C11" s="12" t="s">
        <v>36</v>
      </c>
      <c r="D11" s="12">
        <v>1972</v>
      </c>
      <c r="E11" s="12"/>
      <c r="F11" s="12" t="s">
        <v>26</v>
      </c>
      <c r="G11" s="40" t="s">
        <v>25</v>
      </c>
      <c r="H11" s="41"/>
      <c r="I11" s="16">
        <f>IF(C11="","",IF(F11="T7",L$5,IF(F11="T6",L$3,IF(F11="T5",L$4,IF(F11="T4",L$5,IF(F11="T3",L$6,IF(F11="T2",L$7,"")))))))</f>
        <v>500000</v>
      </c>
      <c r="J11" s="42" t="str">
        <f t="shared" ref="J11:J20" si="0">IF(D11="","",IF(I$2-D11&gt;=65,-40000,IF(OR(I$2-D11&gt;=60,I$2-D11&lt;15),-30000,"")))</f>
        <v/>
      </c>
      <c r="K11" s="43"/>
      <c r="L11" s="17">
        <f>IF(OR(C11="",I11=""),"",40000)</f>
        <v>40000</v>
      </c>
    </row>
    <row r="12" spans="2:17" ht="112.15" customHeight="1" thickBot="1" x14ac:dyDescent="0.3">
      <c r="B12" s="11">
        <v>2</v>
      </c>
      <c r="C12" s="12" t="s">
        <v>37</v>
      </c>
      <c r="D12" s="12">
        <v>1984</v>
      </c>
      <c r="E12" s="12"/>
      <c r="F12" s="12" t="s">
        <v>11</v>
      </c>
      <c r="G12" s="40" t="s">
        <v>25</v>
      </c>
      <c r="H12" s="41"/>
      <c r="I12" s="16">
        <f t="shared" ref="I12:I20" si="1">IF(C12="","",IF(F12="T7",L$5,IF(F12="T6",L$3,IF(F12="T5",L$4,IF(F12="T4",L$5,IF(F12="T3",L$6,IF(F12="T2",L$7,"")))))))</f>
        <v>520000</v>
      </c>
      <c r="J12" s="42" t="str">
        <f t="shared" si="0"/>
        <v/>
      </c>
      <c r="K12" s="43"/>
      <c r="L12" s="17">
        <f t="shared" ref="L12:L20" si="2">IF(OR(C12="",I12=""),"",40000)</f>
        <v>40000</v>
      </c>
    </row>
    <row r="13" spans="2:17" ht="112.15" customHeight="1" thickBot="1" x14ac:dyDescent="0.3">
      <c r="B13" s="11">
        <v>3</v>
      </c>
      <c r="C13" s="12" t="s">
        <v>47</v>
      </c>
      <c r="D13" s="12">
        <v>2001</v>
      </c>
      <c r="E13" s="12"/>
      <c r="F13" s="12" t="s">
        <v>26</v>
      </c>
      <c r="G13" s="40" t="s">
        <v>25</v>
      </c>
      <c r="H13" s="41"/>
      <c r="I13" s="16">
        <f t="shared" si="1"/>
        <v>500000</v>
      </c>
      <c r="J13" s="42" t="str">
        <f t="shared" si="0"/>
        <v/>
      </c>
      <c r="K13" s="43"/>
      <c r="L13" s="17">
        <f t="shared" si="2"/>
        <v>40000</v>
      </c>
    </row>
    <row r="14" spans="2:17" ht="112.15" customHeight="1" thickBot="1" x14ac:dyDescent="0.3">
      <c r="B14" s="11">
        <v>4</v>
      </c>
      <c r="C14" s="12" t="s">
        <v>42</v>
      </c>
      <c r="D14" s="12">
        <v>1992</v>
      </c>
      <c r="E14" s="12"/>
      <c r="F14" s="12" t="s">
        <v>20</v>
      </c>
      <c r="G14" s="40" t="s">
        <v>25</v>
      </c>
      <c r="H14" s="41"/>
      <c r="I14" s="16">
        <f t="shared" si="1"/>
        <v>460000</v>
      </c>
      <c r="J14" s="42" t="str">
        <f t="shared" si="0"/>
        <v/>
      </c>
      <c r="K14" s="43"/>
      <c r="L14" s="17">
        <f t="shared" si="2"/>
        <v>40000</v>
      </c>
    </row>
    <row r="15" spans="2:17" ht="112.15" customHeight="1" thickBot="1" x14ac:dyDescent="0.3">
      <c r="B15" s="11">
        <v>5</v>
      </c>
      <c r="C15" s="12" t="s">
        <v>38</v>
      </c>
      <c r="D15" s="12">
        <v>1970</v>
      </c>
      <c r="E15" s="12"/>
      <c r="F15" s="12" t="s">
        <v>11</v>
      </c>
      <c r="G15" s="40" t="s">
        <v>27</v>
      </c>
      <c r="H15" s="41"/>
      <c r="I15" s="16">
        <f t="shared" si="1"/>
        <v>520000</v>
      </c>
      <c r="J15" s="42" t="str">
        <f t="shared" si="0"/>
        <v/>
      </c>
      <c r="K15" s="43"/>
      <c r="L15" s="17">
        <f t="shared" si="2"/>
        <v>40000</v>
      </c>
      <c r="M15" s="1" t="s">
        <v>46</v>
      </c>
    </row>
    <row r="16" spans="2:17" ht="112.15" customHeight="1" thickBot="1" x14ac:dyDescent="0.3">
      <c r="B16" s="11">
        <v>6</v>
      </c>
      <c r="C16" s="12" t="s">
        <v>39</v>
      </c>
      <c r="D16" s="12">
        <v>1983</v>
      </c>
      <c r="E16" s="12"/>
      <c r="F16" s="12" t="s">
        <v>26</v>
      </c>
      <c r="G16" s="40" t="s">
        <v>27</v>
      </c>
      <c r="H16" s="41"/>
      <c r="I16" s="16">
        <f t="shared" si="1"/>
        <v>500000</v>
      </c>
      <c r="J16" s="42" t="str">
        <f t="shared" si="0"/>
        <v/>
      </c>
      <c r="K16" s="43"/>
      <c r="L16" s="17">
        <f t="shared" si="2"/>
        <v>40000</v>
      </c>
    </row>
    <row r="17" spans="2:13" ht="112.15" customHeight="1" thickBot="1" x14ac:dyDescent="0.3">
      <c r="B17" s="11">
        <v>7</v>
      </c>
      <c r="C17" s="12" t="s">
        <v>40</v>
      </c>
      <c r="D17" s="12">
        <v>1987</v>
      </c>
      <c r="E17" s="12"/>
      <c r="F17" s="12" t="s">
        <v>11</v>
      </c>
      <c r="G17" s="40" t="s">
        <v>27</v>
      </c>
      <c r="H17" s="41"/>
      <c r="I17" s="16">
        <f t="shared" si="1"/>
        <v>520000</v>
      </c>
      <c r="J17" s="42" t="str">
        <f t="shared" si="0"/>
        <v/>
      </c>
      <c r="K17" s="43"/>
      <c r="L17" s="17">
        <f t="shared" si="2"/>
        <v>40000</v>
      </c>
      <c r="M17" s="1" t="s">
        <v>46</v>
      </c>
    </row>
    <row r="18" spans="2:13" ht="112.15" customHeight="1" thickBot="1" x14ac:dyDescent="0.3">
      <c r="B18" s="11">
        <v>8</v>
      </c>
      <c r="C18" s="12" t="s">
        <v>41</v>
      </c>
      <c r="D18" s="12">
        <v>1974</v>
      </c>
      <c r="E18" s="12"/>
      <c r="F18" s="12" t="s">
        <v>26</v>
      </c>
      <c r="G18" s="40" t="s">
        <v>27</v>
      </c>
      <c r="H18" s="41"/>
      <c r="I18" s="16">
        <f t="shared" si="1"/>
        <v>500000</v>
      </c>
      <c r="J18" s="42" t="str">
        <f t="shared" si="0"/>
        <v/>
      </c>
      <c r="K18" s="43"/>
      <c r="L18" s="17">
        <f t="shared" si="2"/>
        <v>40000</v>
      </c>
    </row>
    <row r="19" spans="2:13" ht="112.15" customHeight="1" thickBot="1" x14ac:dyDescent="0.3">
      <c r="B19" s="11">
        <v>9</v>
      </c>
      <c r="C19" s="12" t="s">
        <v>45</v>
      </c>
      <c r="D19" s="12">
        <v>2003</v>
      </c>
      <c r="E19" s="12"/>
      <c r="F19" s="12" t="s">
        <v>26</v>
      </c>
      <c r="G19" s="40" t="s">
        <v>27</v>
      </c>
      <c r="H19" s="41"/>
      <c r="I19" s="16">
        <f t="shared" si="1"/>
        <v>500000</v>
      </c>
      <c r="J19" s="42" t="str">
        <f t="shared" si="0"/>
        <v/>
      </c>
      <c r="K19" s="43"/>
      <c r="L19" s="17">
        <f t="shared" si="2"/>
        <v>40000</v>
      </c>
    </row>
    <row r="20" spans="2:13" ht="112.15" customHeight="1" thickBot="1" x14ac:dyDescent="0.3">
      <c r="B20" s="13">
        <v>10</v>
      </c>
      <c r="C20" s="14"/>
      <c r="D20" s="14"/>
      <c r="E20" s="14"/>
      <c r="F20" s="14"/>
      <c r="G20" s="40"/>
      <c r="H20" s="41"/>
      <c r="I20" s="18" t="str">
        <f t="shared" si="1"/>
        <v/>
      </c>
      <c r="J20" s="42" t="str">
        <f t="shared" si="0"/>
        <v/>
      </c>
      <c r="K20" s="43"/>
      <c r="L20" s="17" t="str">
        <f t="shared" si="2"/>
        <v/>
      </c>
    </row>
    <row r="21" spans="2:13" x14ac:dyDescent="0.25">
      <c r="B21" s="22"/>
      <c r="C21" s="23"/>
      <c r="E21" s="20" t="s">
        <v>16</v>
      </c>
      <c r="F21" s="51">
        <f>SUM(I21:L21)</f>
        <v>4880000</v>
      </c>
      <c r="G21" s="51"/>
      <c r="H21" s="51"/>
      <c r="I21" s="15">
        <f>SUM(I11:I20)</f>
        <v>4520000</v>
      </c>
      <c r="J21" s="44">
        <f t="shared" ref="J21:L21" si="3">SUM(J11:J20)</f>
        <v>0</v>
      </c>
      <c r="K21" s="44">
        <f t="shared" si="3"/>
        <v>0</v>
      </c>
      <c r="L21" s="15">
        <f t="shared" si="3"/>
        <v>360000</v>
      </c>
    </row>
    <row r="22" spans="2:13" x14ac:dyDescent="0.25">
      <c r="B22" s="22"/>
      <c r="C22" s="23"/>
      <c r="D22" s="22"/>
      <c r="E22" s="23"/>
    </row>
    <row r="23" spans="2:13" x14ac:dyDescent="0.25">
      <c r="B23" s="22"/>
      <c r="C23" s="23"/>
      <c r="D23" s="22"/>
      <c r="E23" s="23"/>
    </row>
  </sheetData>
  <sheetProtection algorithmName="SHA-512" hashValue="6OP/aXIlKOocHBXn2emlPjyxprHNsKnMeCk0mEStC6IBwC6AM3AG2hsH37cPj1PkFdwbHuwaTxxw/KwTI+TSuA==" saltValue="BYsCu5ltfgFmjH0Dx7uOaA==" spinCount="100000" sheet="1" scenarios="1"/>
  <mergeCells count="30">
    <mergeCell ref="B9:B10"/>
    <mergeCell ref="C9:C10"/>
    <mergeCell ref="D9:D10"/>
    <mergeCell ref="E9:E10"/>
    <mergeCell ref="F21:H21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J9:K9"/>
    <mergeCell ref="J10:K10"/>
    <mergeCell ref="J11:K11"/>
    <mergeCell ref="J12:K12"/>
    <mergeCell ref="J13:K13"/>
    <mergeCell ref="G20:H20"/>
    <mergeCell ref="J19:K19"/>
    <mergeCell ref="J20:K20"/>
    <mergeCell ref="J21:K21"/>
    <mergeCell ref="J14:K14"/>
    <mergeCell ref="J15:K15"/>
    <mergeCell ref="J16:K16"/>
    <mergeCell ref="J17:K17"/>
    <mergeCell ref="J18:K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VTS</cp:lastModifiedBy>
  <cp:lastPrinted>2024-03-15T05:01:07Z</cp:lastPrinted>
  <dcterms:created xsi:type="dcterms:W3CDTF">2024-02-19T01:35:45Z</dcterms:created>
  <dcterms:modified xsi:type="dcterms:W3CDTF">2024-03-24T01:04:00Z</dcterms:modified>
</cp:coreProperties>
</file>